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95" windowHeight="11700" tabRatio="852" firstSheet="3" activeTab="4"/>
  </bookViews>
  <sheets>
    <sheet name="K_PGS_01 (3)" sheetId="1" state="hidden" r:id="rId1"/>
    <sheet name="K_PGS_03" sheetId="2" state="hidden" r:id="rId2"/>
    <sheet name="RUPpgs03_з триместрами" sheetId="3" state="hidden" r:id="rId3"/>
    <sheet name="Вибіркові дисципліни_ЗП_ХІСТ" sheetId="4" r:id="rId4"/>
    <sheet name="Вибіркові дисципліни_ПП_ХІСТ" sheetId="5" r:id="rId5"/>
    <sheet name="Вибіркові майнори_ХІСТ" sheetId="6" r:id="rId6"/>
  </sheets>
  <definedNames>
    <definedName name="_xlnm._FilterDatabase" localSheetId="3" hidden="1">'Вибіркові дисципліни_ЗП_ХІСТ'!$A$1:$Q$34</definedName>
    <definedName name="_xlnm._FilterDatabase" localSheetId="4" hidden="1">'Вибіркові дисципліни_ПП_ХІСТ'!$A$1:$P$306</definedName>
    <definedName name="_xlnm._FilterDatabase" localSheetId="5" hidden="1">'Вибіркові майнори_ХІСТ'!$A$1:$N$37</definedName>
    <definedName name="_xlnm.Print_Area" localSheetId="0">'K_PGS_01 (3)'!$A$1:$BJ$27</definedName>
    <definedName name="_xlnm.Print_Area" localSheetId="1">'K_PGS_03'!$A$1:$BJ$27</definedName>
  </definedNames>
  <calcPr fullCalcOnLoad="1"/>
</workbook>
</file>

<file path=xl/sharedStrings.xml><?xml version="1.0" encoding="utf-8"?>
<sst xmlns="http://schemas.openxmlformats.org/spreadsheetml/2006/main" count="5013" uniqueCount="1360">
  <si>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</si>
  <si>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</si>
  <si>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</si>
  <si>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</si>
  <si>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</si>
  <si>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</si>
  <si>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</si>
  <si>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</si>
  <si>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</si>
  <si>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</si>
  <si>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</si>
  <si>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</si>
  <si>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</si>
  <si>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</si>
  <si>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</si>
  <si>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</si>
  <si>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</si>
  <si>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</si>
  <si>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</si>
  <si>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</si>
  <si>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</si>
  <si>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</si>
  <si>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</si>
  <si>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</si>
  <si>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</si>
  <si>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</si>
  <si>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</si>
  <si>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</si>
  <si>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</si>
  <si>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</si>
  <si>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</si>
  <si>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</si>
  <si>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</si>
  <si>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</si>
  <si>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</si>
  <si>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</si>
  <si>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</si>
  <si>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</si>
  <si>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</si>
  <si>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</si>
  <si>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</si>
  <si>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</si>
  <si>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</si>
  <si>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</si>
  <si>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</si>
  <si>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</si>
  <si>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</si>
  <si>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</si>
  <si>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</si>
  <si>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</si>
  <si>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</si>
  <si>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</si>
  <si>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</si>
  <si>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</si>
  <si>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</si>
  <si>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</si>
  <si>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</si>
  <si>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</si>
  <si>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</si>
  <si>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</si>
  <si>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</si>
  <si>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</si>
  <si>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</si>
  <si>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</si>
  <si>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</si>
  <si>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</si>
  <si>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</si>
  <si>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</si>
  <si>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</si>
  <si>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</si>
  <si>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</si>
  <si>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</si>
  <si>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</si>
  <si>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</si>
  <si>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</si>
  <si>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</si>
  <si>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</si>
  <si>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</si>
  <si>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</si>
  <si>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</si>
  <si>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</si>
  <si>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</si>
  <si>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</si>
  <si>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</si>
  <si>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</si>
  <si>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</si>
  <si>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</si>
  <si>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</si>
  <si>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</si>
  <si>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</si>
  <si>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</si>
  <si>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</si>
  <si>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</si>
  <si>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</si>
  <si>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</si>
  <si>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</si>
  <si>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</si>
  <si>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</si>
  <si>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</si>
  <si>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</si>
  <si>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</si>
  <si>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</si>
  <si>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</si>
  <si>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</si>
  <si>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</si>
  <si>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</si>
  <si>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</si>
  <si>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</si>
  <si>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</si>
  <si>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</si>
  <si>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</si>
  <si>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</si>
  <si>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</si>
  <si>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</si>
  <si>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</si>
  <si>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</si>
  <si>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</si>
  <si>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</si>
  <si>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</si>
  <si>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</si>
  <si>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</si>
  <si>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</si>
  <si>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</si>
  <si>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</si>
  <si>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</si>
  <si>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</si>
  <si>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</si>
  <si>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</si>
  <si>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</si>
  <si>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</si>
  <si>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</si>
  <si>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</si>
  <si>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</si>
  <si>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</si>
  <si>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</si>
  <si>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</si>
  <si>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</si>
  <si>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</si>
  <si>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</si>
  <si>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</si>
  <si>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</si>
  <si>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</si>
  <si>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</si>
  <si>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</si>
  <si>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</si>
  <si>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</si>
  <si>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</si>
  <si>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</si>
  <si>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</si>
  <si>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</si>
  <si>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</si>
  <si>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</si>
  <si>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</si>
  <si>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</si>
  <si>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</si>
  <si>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</si>
  <si>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</si>
  <si>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</si>
  <si>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</si>
  <si>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</si>
  <si>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</si>
  <si>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</si>
  <si>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</si>
  <si>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</si>
  <si>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</si>
  <si>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</si>
  <si>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</si>
  <si>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</si>
  <si>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</si>
  <si>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</si>
  <si>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</si>
  <si>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</si>
  <si>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</si>
  <si>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</si>
  <si>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</si>
  <si>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</si>
  <si>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</si>
  <si>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</si>
  <si>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</si>
  <si>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</si>
  <si>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</si>
  <si>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</si>
  <si>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</si>
  <si>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</si>
  <si>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</si>
  <si>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</si>
  <si>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</si>
  <si>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</si>
  <si>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</si>
  <si>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</si>
  <si>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</si>
  <si>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</si>
  <si>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</si>
  <si>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</si>
  <si>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</si>
  <si>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</si>
  <si>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</si>
  <si>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</si>
  <si>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</si>
  <si>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</si>
  <si>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</si>
  <si>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</si>
  <si>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</si>
  <si>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</si>
  <si>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</si>
  <si>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</si>
  <si>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</si>
  <si>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</si>
  <si>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</si>
  <si>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</si>
  <si>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</si>
  <si>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</si>
  <si>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</si>
  <si>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</si>
  <si>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</si>
  <si>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</si>
  <si>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</si>
  <si>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</si>
  <si>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</si>
  <si>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</si>
  <si>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</si>
  <si>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</si>
  <si>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</si>
  <si>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</si>
  <si>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</si>
  <si>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</si>
  <si>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</si>
  <si>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</si>
  <si>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</si>
  <si>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</si>
  <si>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</si>
  <si>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</si>
  <si>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</si>
  <si>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</si>
  <si>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</si>
  <si>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</si>
  <si>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</si>
  <si>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</si>
  <si>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</si>
  <si>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</si>
  <si>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</si>
  <si>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</si>
  <si>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</si>
  <si>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</si>
  <si>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</si>
  <si>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</si>
  <si>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</si>
  <si>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</si>
  <si>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</si>
  <si>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</si>
  <si>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</si>
  <si>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</si>
  <si>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</si>
  <si>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</si>
  <si>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</si>
  <si>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</si>
  <si>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</si>
  <si>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</si>
  <si>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</si>
  <si>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</si>
  <si>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НАЗВА НАВЧАЛЬНОЇ ДИСЦИПЛІНИ</t>
  </si>
  <si>
    <t>Кількість кредитів ЄКТС</t>
  </si>
  <si>
    <t>Публічне адміністрування у сферах суспільних відносин</t>
  </si>
  <si>
    <t>Політологія</t>
  </si>
  <si>
    <t>Основи туризму та орієнтування</t>
  </si>
  <si>
    <t>Кількість годин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</si>
  <si>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</si>
  <si>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</si>
  <si>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Кафедра психології та соціальної роботи</t>
  </si>
  <si>
    <t>ХІСТ</t>
  </si>
  <si>
    <t>Кафедра фізичної терапії, ерготерапії, фізичної культури і спорту</t>
  </si>
  <si>
    <t>Кафедра правових та інформаційних технологій</t>
  </si>
  <si>
    <t>Масаж спортивний</t>
  </si>
  <si>
    <t>Практикум зі спортивних ігор</t>
  </si>
  <si>
    <t>Практикум зі спортивної майстерності в обраному виді спорту</t>
  </si>
  <si>
    <t>Менеджмент</t>
  </si>
  <si>
    <t>Біологія з основами генетики</t>
  </si>
  <si>
    <t>Гігієнічний супровід у сфері фізичної культури і спорту</t>
  </si>
  <si>
    <t>Практикум із гімнастики</t>
  </si>
  <si>
    <t>Практикум із легкої атлетики</t>
  </si>
  <si>
    <t>Практикум із футзалу</t>
  </si>
  <si>
    <t>Практикум із неолімпійських видів спорту</t>
  </si>
  <si>
    <t>Практикум із зимових видів спорту</t>
  </si>
  <si>
    <t>Психологія</t>
  </si>
  <si>
    <t>Основи теорії спорту для всіх</t>
  </si>
  <si>
    <t>Атлетизм із методикою викладання</t>
  </si>
  <si>
    <t>Медична психологія</t>
  </si>
  <si>
    <t>Діагностика і моніторинг стану здоров'я</t>
  </si>
  <si>
    <t>Психомоторика</t>
  </si>
  <si>
    <t>Фармакологія в фізичному вихованні і спорті</t>
  </si>
  <si>
    <t>Країнознавство</t>
  </si>
  <si>
    <t>Теорія і методика викладання рухливих ігор</t>
  </si>
  <si>
    <t>Медико-біологічні основи спортивної діяльності</t>
  </si>
  <si>
    <t>Атлетизм та пауерліфтинг</t>
  </si>
  <si>
    <t>Правові аспекти фізичної культури і спорту</t>
  </si>
  <si>
    <t>Організація спортивно-мистецьких заходів</t>
  </si>
  <si>
    <t>Соціологія фізичної культури і спорту</t>
  </si>
  <si>
    <t>Організація діяльності фізкультурно-спортивних закладів</t>
  </si>
  <si>
    <t>Майнор (Мinor) зі спеціальності 231 "Соціальна робота"</t>
  </si>
  <si>
    <t>Теорія і практика соціальної роботи</t>
  </si>
  <si>
    <t>Методи соціальної роботи</t>
  </si>
  <si>
    <t>Практикум із соціальної роботи</t>
  </si>
  <si>
    <t>Менеджмент соціальної роботи</t>
  </si>
  <si>
    <t>Загальна психологія</t>
  </si>
  <si>
    <t>Основи психологічного консультування</t>
  </si>
  <si>
    <t>Теорія та практика психологічного тренінгу</t>
  </si>
  <si>
    <t>Основи психологічної корекції</t>
  </si>
  <si>
    <t>Психодіагностика</t>
  </si>
  <si>
    <t>Майнор (Мinor) зі спеціальності 053 "Психологія"</t>
  </si>
  <si>
    <t xml:space="preserve">Майнор (Мinor) зі спеціальності 081 "Право" </t>
  </si>
  <si>
    <t>Адміністративне право</t>
  </si>
  <si>
    <t>Господарське право</t>
  </si>
  <si>
    <t xml:space="preserve">Майнор (Мinor) зі спеціальності 029 "Інформаційна, бібліотечна та архівна справа" </t>
  </si>
  <si>
    <t>Документознавство</t>
  </si>
  <si>
    <t>Аналітико-синтетична переробка інформації</t>
  </si>
  <si>
    <t>Теорія та практика зв'язків із громадськістю</t>
  </si>
  <si>
    <t>Основи рекламно-аналітичної діяльності</t>
  </si>
  <si>
    <t>Архівознавство</t>
  </si>
  <si>
    <t>Майнор (Мinor) зі спеціальності 227 "Фізична терапія, ерготерапія"</t>
  </si>
  <si>
    <t>Основи фізичної терапії та ерготерапії</t>
  </si>
  <si>
    <t>Технічні засоби в фізичній терапії та ерготерапії</t>
  </si>
  <si>
    <t>Організація діяльності лікувально-реабілітаційних закладів</t>
  </si>
  <si>
    <t>Методи дослідження в фізичній терапії та ерготерапії</t>
  </si>
  <si>
    <t>Метрологічний контроль</t>
  </si>
  <si>
    <t>Регіональне управління в сфері фізичної культури і спорту</t>
  </si>
  <si>
    <t>Фітнес та рекреація</t>
  </si>
  <si>
    <t>Правознавство</t>
  </si>
  <si>
    <t>Спортивний маркетинг</t>
  </si>
  <si>
    <t>Аквафітнес</t>
  </si>
  <si>
    <t>Спеціальність, для якої дисципліна обов'язкова</t>
  </si>
  <si>
    <t>Освітній рівень</t>
  </si>
  <si>
    <t>ТВСП</t>
  </si>
  <si>
    <t>Кафедра/циклова комісія, на якій викладається</t>
  </si>
  <si>
    <t>Семестр (парний, непарний)</t>
  </si>
  <si>
    <t>Посилання на силабус навчальної дисципліни</t>
  </si>
  <si>
    <t>Викладач (ПІБ, науковий ступінь, вчене звання, з посиланням на особисту сторінку, якщо є)</t>
  </si>
  <si>
    <t>Тип дисципліни (обов'язкова / вибіркова)</t>
  </si>
  <si>
    <t>Цикл підготовки (загальної / професійної)</t>
  </si>
  <si>
    <t>п</t>
  </si>
  <si>
    <t>Екологічне право</t>
  </si>
  <si>
    <t>Якименко А.А.</t>
  </si>
  <si>
    <t>Соціальна робота</t>
  </si>
  <si>
    <t>Фізична культура і спорт</t>
  </si>
  <si>
    <t>Фізична терапія, ерготерапія</t>
  </si>
  <si>
    <t>Право</t>
  </si>
  <si>
    <t>Інформаційна, бібліотечна та архівна справа</t>
  </si>
  <si>
    <t xml:space="preserve">Експериментальна психологія </t>
  </si>
  <si>
    <t>Історія психології</t>
  </si>
  <si>
    <t>Психологія праці</t>
  </si>
  <si>
    <t>Диференціальна психологія</t>
  </si>
  <si>
    <t xml:space="preserve">Психофізіологія </t>
  </si>
  <si>
    <t>Теоретична та прикладна психологія</t>
  </si>
  <si>
    <t>Теоретико-методологічні проблеми психології</t>
  </si>
  <si>
    <t>Етнопсихологія</t>
  </si>
  <si>
    <t>Практикум із загальної психології</t>
  </si>
  <si>
    <t>Психологія сексуальності</t>
  </si>
  <si>
    <t>Психологія релігії</t>
  </si>
  <si>
    <t>Основи психотерапії</t>
  </si>
  <si>
    <t>Психотерапія</t>
  </si>
  <si>
    <t>Тренінг особистісного зростання</t>
  </si>
  <si>
    <t>Тренінг ділового та неформального спілкування</t>
  </si>
  <si>
    <t>Основи психосоматики та психогенетики</t>
  </si>
  <si>
    <t>Основи психосоматики та психогігієни</t>
  </si>
  <si>
    <t>Педагогічна психологія</t>
  </si>
  <si>
    <t>Методика викладання психології</t>
  </si>
  <si>
    <t>Соціальна та політична психологія</t>
  </si>
  <si>
    <t>Клінічна психологія</t>
  </si>
  <si>
    <t xml:space="preserve">Патопсихологія </t>
  </si>
  <si>
    <t>Основи спеціальної психології та педагогіки</t>
  </si>
  <si>
    <t>Психологія управління</t>
  </si>
  <si>
    <t>Психологія спорту</t>
  </si>
  <si>
    <t>Інженерна психологія</t>
  </si>
  <si>
    <t>Методика проведення психологічної експертизи в різних галузях психології</t>
  </si>
  <si>
    <t>Соціальна робота з людьми похилого віку</t>
  </si>
  <si>
    <t>Загальна педагогіка</t>
  </si>
  <si>
    <t>Педагогіка</t>
  </si>
  <si>
    <t>Консультування у соціальній роботі</t>
  </si>
  <si>
    <t>Психологія особистості</t>
  </si>
  <si>
    <t>Соціальна робота з сім'єю, дітьми та молоддю</t>
  </si>
  <si>
    <t>Здоров'я та благополуччя у сучасних соціальних теоріях</t>
  </si>
  <si>
    <t>Теоретичні моделі і технології соціальної роботи</t>
  </si>
  <si>
    <t>Методика викладання соціальної роботи</t>
  </si>
  <si>
    <t>Менеджмент наукової інформації</t>
  </si>
  <si>
    <t>Педагогічна майстерність</t>
  </si>
  <si>
    <t>Менеджмент соціальних програм і проектів</t>
  </si>
  <si>
    <t>Міжнародні проекти у соціальній роботі</t>
  </si>
  <si>
    <t>Соціологія</t>
  </si>
  <si>
    <t>Соціально-політичні зміни у сучасному суспільстві</t>
  </si>
  <si>
    <t>Соціальні та політичні конфлікти</t>
  </si>
  <si>
    <t>Історія соціальної роботи</t>
  </si>
  <si>
    <t>Система організацій соціальної сфери</t>
  </si>
  <si>
    <t>Теорії соціальної роботи</t>
  </si>
  <si>
    <t>Соціальний аудит та інспектування</t>
  </si>
  <si>
    <t>Психологія соціальної роботи</t>
  </si>
  <si>
    <t>Психологія творчості</t>
  </si>
  <si>
    <t>Математичні методи в психології</t>
  </si>
  <si>
    <t>Психотехнології в політиці</t>
  </si>
  <si>
    <t xml:space="preserve">Кондратюк С. М., к.психол.н., доцент </t>
  </si>
  <si>
    <t>Луцкевич Н.І.</t>
  </si>
  <si>
    <t>Новікова О. А.</t>
  </si>
  <si>
    <t>Польовик О.В., к.пед.н.</t>
  </si>
  <si>
    <t>Клик С.Е.</t>
  </si>
  <si>
    <t xml:space="preserve">Ковтун О. С., к.соціол.н.         </t>
  </si>
  <si>
    <t>Корабльова О.О.</t>
  </si>
  <si>
    <t>ок</t>
  </si>
  <si>
    <t>вк</t>
  </si>
  <si>
    <t>пп</t>
  </si>
  <si>
    <t>зп</t>
  </si>
  <si>
    <t>Історія держави і права України</t>
  </si>
  <si>
    <t>Конституційне право України</t>
  </si>
  <si>
    <t>Організація судових та правоохоронних органів</t>
  </si>
  <si>
    <t>Теорія держави і права</t>
  </si>
  <si>
    <t>Основи римського приватного права</t>
  </si>
  <si>
    <t>Цивільне право</t>
  </si>
  <si>
    <t>Цивільний процес</t>
  </si>
  <si>
    <t>Сімейне право</t>
  </si>
  <si>
    <t>Конституційне право зарубіжних країн</t>
  </si>
  <si>
    <t>Нотаріат України</t>
  </si>
  <si>
    <t>Міжнародне приватне право</t>
  </si>
  <si>
    <t>Міжнародне право та право Європейського союзу</t>
  </si>
  <si>
    <t>Господарський процес</t>
  </si>
  <si>
    <t>Історія держави і права зарубіжних країн</t>
  </si>
  <si>
    <t>Трудове право</t>
  </si>
  <si>
    <t>Фінансове право</t>
  </si>
  <si>
    <t>Житлове право</t>
  </si>
  <si>
    <t>Податкове та митне право</t>
  </si>
  <si>
    <t>Правові і організаційні основи підприємницької діяльності</t>
  </si>
  <si>
    <t>Юридична деонтологія</t>
  </si>
  <si>
    <t>Правові основи соціальної роботи</t>
  </si>
  <si>
    <t>Право соціального забезпечення</t>
  </si>
  <si>
    <t>Криміналістика</t>
  </si>
  <si>
    <t>Кримінальний процес</t>
  </si>
  <si>
    <t>Кримінологія</t>
  </si>
  <si>
    <t xml:space="preserve">Кримінальне право </t>
  </si>
  <si>
    <t>Теорія доказів</t>
  </si>
  <si>
    <t>Економічна теорія</t>
  </si>
  <si>
    <t>Реклама та брендинг</t>
  </si>
  <si>
    <t>Основи РR</t>
  </si>
  <si>
    <t>Прес-служба</t>
  </si>
  <si>
    <t>Бібліографознавство</t>
  </si>
  <si>
    <t>Електронні бібліотеки: пошук та збереження інформації</t>
  </si>
  <si>
    <t>Професійна етика</t>
  </si>
  <si>
    <t>Джерелознавство</t>
  </si>
  <si>
    <t>Ведення професійної документації</t>
  </si>
  <si>
    <t>Технічне забезпечення інформаційної діяльності</t>
  </si>
  <si>
    <t>Документально-інформаційні комунікації</t>
  </si>
  <si>
    <t>Інформаційні системи і мережі в документознавстві</t>
  </si>
  <si>
    <t xml:space="preserve">Стандартизація </t>
  </si>
  <si>
    <t>Економіка інформаційної діяльності</t>
  </si>
  <si>
    <t>Стратегія розвитку та бізнес-план підприємства</t>
  </si>
  <si>
    <t>Сучасні інформаційні технології управління персоналом</t>
  </si>
  <si>
    <t>Науково-технічна термінологія</t>
  </si>
  <si>
    <t xml:space="preserve">Бернюков А.М., д.ю.н., доцент </t>
  </si>
  <si>
    <t xml:space="preserve">Пасічник Я. С., к.ю.н. </t>
  </si>
  <si>
    <t xml:space="preserve">Курняк Л. М., к.філос.н., доцент </t>
  </si>
  <si>
    <t xml:space="preserve">Мороз І. І., к.політ.н. </t>
  </si>
  <si>
    <t>Теленько Б.П.</t>
  </si>
  <si>
    <t xml:space="preserve">Дика Л.Л., к.філол.н., доцент </t>
  </si>
  <si>
    <t>Лучко Ю.І., к.пед.н.</t>
  </si>
  <si>
    <t>Константінова С. В.</t>
  </si>
  <si>
    <t>Методи дослідження у фізичній терапії та ерготерапії</t>
  </si>
  <si>
    <t>Фізіологія людини</t>
  </si>
  <si>
    <t>Гігієна</t>
  </si>
  <si>
    <t>Фізіотерапія</t>
  </si>
  <si>
    <t>Біохімія</t>
  </si>
  <si>
    <t>Гімнастика і методика її викладання</t>
  </si>
  <si>
    <t>Теорія та методика фізичного виховання</t>
  </si>
  <si>
    <t>Спортивні єдиноборства та методика їх викладання</t>
  </si>
  <si>
    <t>Вікова анатомія та фізіологія</t>
  </si>
  <si>
    <t>Фізіологія рухової активності</t>
  </si>
  <si>
    <t>Сучасні фітнес технології</t>
  </si>
  <si>
    <t>Спортивні ігри та методика їх викладання</t>
  </si>
  <si>
    <t>Масаж загальний та самомасаж</t>
  </si>
  <si>
    <t>Масаж лікувальний</t>
  </si>
  <si>
    <t>Основи раціонального та оздоровчого харчування</t>
  </si>
  <si>
    <t>Спортивна морфологія</t>
  </si>
  <si>
    <t>Спортивна медицина</t>
  </si>
  <si>
    <t>Анатомія людини</t>
  </si>
  <si>
    <t>Основи менеджменту та маркетингу у фізичній терапії, ерготерапії та фізичній реабілітації</t>
  </si>
  <si>
    <t>Біомеханіка</t>
  </si>
  <si>
    <t>http://vo.ukraine.edu.ua/course/view.php?id=10244</t>
  </si>
  <si>
    <t>http://vo.ukraine.edu.ua/course/view.php?id=8300</t>
  </si>
  <si>
    <t>Кравчук Л. С., к.пед.н., доцент</t>
  </si>
  <si>
    <t xml:space="preserve">Крупа В. В., к.пед.н., доцент  </t>
  </si>
  <si>
    <t>Савчук О.І.</t>
  </si>
  <si>
    <t>Матвійчук В. М.</t>
  </si>
  <si>
    <t>Шпілевська М.М., к.мед.н., доцент</t>
  </si>
  <si>
    <t>Деонтологічні основи інклюзивної освіти</t>
  </si>
  <si>
    <t>Деонтологія</t>
  </si>
  <si>
    <t>Конфліктологія</t>
  </si>
  <si>
    <t>Організація і методика проведення соціально-психологічного тренінгу</t>
  </si>
  <si>
    <t>Психологія, Соціальна робота</t>
  </si>
  <si>
    <t>Прикладні технології соціальної роботи</t>
  </si>
  <si>
    <t>Проблеми мотивації поведінки та діяльності людини</t>
  </si>
  <si>
    <t>Психологія менеджменту в соціальній роботі</t>
  </si>
  <si>
    <t>Психологія спілкування</t>
  </si>
  <si>
    <t>Система соціального захисту в Україні</t>
  </si>
  <si>
    <t>Соціальна робота у сфері інклюзивної освіти</t>
  </si>
  <si>
    <t xml:space="preserve">Соціальна справедливість в інклюзивному суспільстві </t>
  </si>
  <si>
    <t>Соціально-педагогічна робота з дітьми з інвалідністю</t>
  </si>
  <si>
    <t>Юридична психологія</t>
  </si>
  <si>
    <t>Експериментальна психологія</t>
  </si>
  <si>
    <t>Методика проведення психологічної експертизи в різних галузях</t>
  </si>
  <si>
    <t>Міжнародні проекти в соціальній роботі</t>
  </si>
  <si>
    <t>Патопсихологія</t>
  </si>
  <si>
    <t>Психотехнології у політиці</t>
  </si>
  <si>
    <t>Психофізіологія</t>
  </si>
  <si>
    <t>Соціальна робота з сім’єю, дітьми та молоддю</t>
  </si>
  <si>
    <t>Соціальна справедливість в інклюзивному суспільстві</t>
  </si>
  <si>
    <t>Соціально-політичні зміни в сучасному суспільстві</t>
  </si>
  <si>
    <t>Теорія і практика психологічного тренінгу</t>
  </si>
  <si>
    <t>Автоматизовані інформаційно-пошукові системи</t>
  </si>
  <si>
    <t>Адміністративний процес</t>
  </si>
  <si>
    <t>Виконавче провадження</t>
  </si>
  <si>
    <t>Державне управління та державні установи</t>
  </si>
  <si>
    <t>Захист інформації та інформаційного продукту</t>
  </si>
  <si>
    <t>Інтернет-супровід у професійній діяльності</t>
  </si>
  <si>
    <t>Інформаційний бізнес</t>
  </si>
  <si>
    <t>Історія вчень про державу і право</t>
  </si>
  <si>
    <t>Комерціалізація стартап проєктів</t>
  </si>
  <si>
    <t>Лінгвістичні основи документознавства</t>
  </si>
  <si>
    <t>Логіка для юристів</t>
  </si>
  <si>
    <t>Основи корпоративної культури</t>
  </si>
  <si>
    <t>Порівняльне конституційне право</t>
  </si>
  <si>
    <t>Право соціального захисту</t>
  </si>
  <si>
    <t>Практичний курс з машинопису</t>
  </si>
  <si>
    <t>Стилістика ділового мовлення та редагування службових документів</t>
  </si>
  <si>
    <t>Сучасні комунікаційні технології та нові засоби масової інформації</t>
  </si>
  <si>
    <t>Комерціалізація стартап проектів</t>
  </si>
  <si>
    <t>Міжнародне право та право Європейського Союзу</t>
  </si>
  <si>
    <t>Основи паблік рілейшнз</t>
  </si>
  <si>
    <t>Правові основи підприємницької діяльності</t>
  </si>
  <si>
    <t>Практичний курс із машинопису</t>
  </si>
  <si>
    <t>Стандартизація</t>
  </si>
  <si>
    <t>Цивільне право. Загальна частина
Цивільне право. Особлива частина</t>
  </si>
  <si>
    <t>Загальна та клінічна патологія</t>
  </si>
  <si>
    <t xml:space="preserve">Загальна теорія здоров'я та здорового способу життя </t>
  </si>
  <si>
    <t>Засоби відновлення у фізичній культурі і спорті</t>
  </si>
  <si>
    <t>Історія фізичної культури</t>
  </si>
  <si>
    <t>Корекційна педагогіка</t>
  </si>
  <si>
    <t>Легка атлетика і методика її викладання</t>
  </si>
  <si>
    <t>Медична етика та деонтологія</t>
  </si>
  <si>
    <t>Менеджмент в олімпійському та професійному спорті</t>
  </si>
  <si>
    <t>Міжнародні стандарти охорони здоров'я</t>
  </si>
  <si>
    <t>Основи догляду за хворими та інвалідами</t>
  </si>
  <si>
    <t>Прогнозування і моделювання у спорті</t>
  </si>
  <si>
    <t>Пропедевтика внутрішніх хвороб</t>
  </si>
  <si>
    <t>Професійна майстерність тренера</t>
  </si>
  <si>
    <t xml:space="preserve">Рекреаційні технології в фізичному вихованні </t>
  </si>
  <si>
    <t>Спортивні споруди та обладнання</t>
  </si>
  <si>
    <t xml:space="preserve">Технічні засоби у фізичному вихованні і спорті </t>
  </si>
  <si>
    <t>Фітотерапія</t>
  </si>
  <si>
    <t>Атлетизм iз методикою викладання</t>
  </si>
  <si>
    <t>Гімнастика та методика її викладання</t>
  </si>
  <si>
    <t>Долікарська медична допомога у невідкладних станах</t>
  </si>
  <si>
    <t>Загальна теорія здоров’я</t>
  </si>
  <si>
    <t>Легка атлетика та методика її викладання</t>
  </si>
  <si>
    <t>Медико-біологічне забезпечення фізичного виховання</t>
  </si>
  <si>
    <t>Основи менеджменту та маркетингу в фізичній терапії та ерготерапії</t>
  </si>
  <si>
    <t>Рекреаційні технології в фізичному вихованні</t>
  </si>
  <si>
    <t>Сучасні фітнес-технології</t>
  </si>
  <si>
    <t>Теорія і методика фізичного виховання</t>
  </si>
  <si>
    <t>Технічні засоби у фізичній терапії та ерготерапії</t>
  </si>
  <si>
    <t>Технічні засоби в фізичному вихованні та спорті</t>
  </si>
  <si>
    <t>Психологія, Право</t>
  </si>
  <si>
    <t>н</t>
  </si>
  <si>
    <t>Островська Н.О., к.пед.н.</t>
  </si>
  <si>
    <t>Теорія і технології оздоровчо-рухової активності</t>
  </si>
  <si>
    <t>Антонецька Н.Б., к.мед.н.</t>
  </si>
  <si>
    <t>Веретко І.А.</t>
  </si>
  <si>
    <t>Пуча В.І., професор</t>
  </si>
  <si>
    <t>Адаптивний спорт</t>
  </si>
  <si>
    <t>Долікарська медична допомога в невідкладних станах</t>
  </si>
  <si>
    <t>Кримінальне право. Загальна частина, Кримінальне право. Особлива частина</t>
  </si>
  <si>
    <t>Неклюєнко Т.В.</t>
  </si>
  <si>
    <t>https://vo.uu.edu.ua/course/view.php?id=3799</t>
  </si>
  <si>
    <t>https://vo.uu.edu.ua/course/view.php?id=13744</t>
  </si>
  <si>
    <t>https://vo.uu.edu.ua/course/view.php?id=13664</t>
  </si>
  <si>
    <t>https://vo.uu.edu.ua/course/view.php?id=3829</t>
  </si>
  <si>
    <t>https://vo.uu.edu.ua/course/view.php?id=3803</t>
  </si>
  <si>
    <t>https://vo.uu.edu.ua/course/view.php?id=3833</t>
  </si>
  <si>
    <t>https://vo.uu.edu.ua/course/view.php?id=3775</t>
  </si>
  <si>
    <t>https://vo.uu.edu.ua/course/view.php?id=8438</t>
  </si>
  <si>
    <t>https://vo.uu.edu.ua/course/view.php?id=3836</t>
  </si>
  <si>
    <t>https://vo.uu.edu.ua/course/view.php?id=3837</t>
  </si>
  <si>
    <t>https://vo.uu.edu.ua/course/view.php?id=3751</t>
  </si>
  <si>
    <t>https://vo.uu.edu.ua/course/view.php?id=8496</t>
  </si>
  <si>
    <t>https://vo.uu.edu.ua/course/view.php?id=3757</t>
  </si>
  <si>
    <t>https://vo.uu.edu.ua/course/view.php?id=13801</t>
  </si>
  <si>
    <t>https://vo.uu.edu.ua/course/view.php?id=3839</t>
  </si>
  <si>
    <t>https://vo.uu.edu.ua/course/view.php?id=10043</t>
  </si>
  <si>
    <t>https://vo.uu.edu.ua/course/view.php?id=10242</t>
  </si>
  <si>
    <t>https://vo.uu.edu.ua/course/view.php?id=8393</t>
  </si>
  <si>
    <t>https://vo.uu.edu.ua/course/view.php?id=3752</t>
  </si>
  <si>
    <t>https://vo.uu.edu.ua/course/view.php?id=3753</t>
  </si>
  <si>
    <t>https://vo.uu.edu.ua/course/view.php?id=3841</t>
  </si>
  <si>
    <t>https://vo.uu.edu.ua/course/view.php?id=10016</t>
  </si>
  <si>
    <t>https://vo.uu.edu.ua/course/view.php?id=10056</t>
  </si>
  <si>
    <t>https://vo.uu.edu.ua/course/view.php?id=3843</t>
  </si>
  <si>
    <t>https://vo.uu.edu.ua/course/view.php?id=13745</t>
  </si>
  <si>
    <t>https://vo.uu.edu.ua/course/view.php?id=14675</t>
  </si>
  <si>
    <t>https://vo.uu.edu.ua/course/view.php?id=14114</t>
  </si>
  <si>
    <t>https://vo.uu.edu.ua/course/view.php?id=3863</t>
  </si>
  <si>
    <t>https://vo.uu.edu.ua/course/view.php?id=6665</t>
  </si>
  <si>
    <t>https://vo.uu.edu.ua/course/view.php?id=3869</t>
  </si>
  <si>
    <t>https://vo.uu.edu.ua/course/view.php?id=3872</t>
  </si>
  <si>
    <t>https://vo.uu.edu.ua/course/view.php?id=8400</t>
  </si>
  <si>
    <t>https://vo.uu.edu.ua/course/view.php?id=8563</t>
  </si>
  <si>
    <t>https://vo.uu.edu.ua/course/view.php?id=3873</t>
  </si>
  <si>
    <t>https://vo.uu.edu.ua/course/view.php?id=3762</t>
  </si>
  <si>
    <t>https://vo.uu.edu.ua/course/view.php?id=13754</t>
  </si>
  <si>
    <t>https://vo.uu.edu.ua/course/view.php?id=14316</t>
  </si>
  <si>
    <t>https://vo.uu.edu.ua/course/view.php?id=3886</t>
  </si>
  <si>
    <t>https://vo.uu.edu.ua/course/view.php?id=4289</t>
  </si>
  <si>
    <t>https://vo.uu.edu.ua/course/view.php?id=13746</t>
  </si>
  <si>
    <t>https://vo.uu.edu.ua/course/view.php?id=3889</t>
  </si>
  <si>
    <t>https://vo.uu.edu.ua/course/view.php?id=3891</t>
  </si>
  <si>
    <t>https://vo.uu.edu.ua/course/view.php?id=3892</t>
  </si>
  <si>
    <t>https://vo.uu.edu.ua/course/view.php?id=3894</t>
  </si>
  <si>
    <t>https://vo.uu.edu.ua/course/view.php?id=8444</t>
  </si>
  <si>
    <t>https://vo.uu.edu.ua/course/view.php?id=7575</t>
  </si>
  <si>
    <t>https://vo.uu.edu.ua/course/view.php?id=9707</t>
  </si>
  <si>
    <t>https://vo.uu.edu.ua/course/view.php?id=3895</t>
  </si>
  <si>
    <t>https://vo.uu.edu.ua/course/view.php?id=3896</t>
  </si>
  <si>
    <t>https://vo.uu.edu.ua/course/view.php?id=6664</t>
  </si>
  <si>
    <t>https://vo.uu.edu.ua/course/view.php?id=8501</t>
  </si>
  <si>
    <t>https://vo.uu.edu.ua/course/view.php?id=3901</t>
  </si>
  <si>
    <t>https://vo.uu.edu.ua/course/view.php?id=8388</t>
  </si>
  <si>
    <t>https://vo.uu.edu.ua/course/view.php?id=8390</t>
  </si>
  <si>
    <t>https://vo.uu.edu.ua/course/view.php?id=10017</t>
  </si>
  <si>
    <t>https://vo.uu.edu.ua/course/view.php?id=9494</t>
  </si>
  <si>
    <t>https://vo.uu.edu.ua/course/view.php?id=13743</t>
  </si>
  <si>
    <t>https://vo.uu.edu.ua/course/view.php?id=3902</t>
  </si>
  <si>
    <t>https://vo.uu.edu.ua/course/view.php?id=4619</t>
  </si>
  <si>
    <t>https://vo.uu.edu.ua/course/view.php?id=3904</t>
  </si>
  <si>
    <t>https://vo.uu.edu.ua/course/view.php?id=8558</t>
  </si>
  <si>
    <t>https://vo.uu.edu.ua/course/view.php?id=4055</t>
  </si>
  <si>
    <t>https://vo.uu.edu.ua/course/view.php?id=3906</t>
  </si>
  <si>
    <t>https://vo.uu.edu.ua/course/view.php?id=8389</t>
  </si>
  <si>
    <t>https://vo.uu.edu.ua/course/view.php?id=9958</t>
  </si>
  <si>
    <t>https://vo.uu.edu.ua/course/view.php?id=9695</t>
  </si>
  <si>
    <t>https://vo.uu.edu.ua/course/view.php?id=3772</t>
  </si>
  <si>
    <t>https://vo.uu.edu.ua/course/view.php?id=3854</t>
  </si>
  <si>
    <t>https://vo.uu.edu.ua/course/view.php?id=3804</t>
  </si>
  <si>
    <t>https://vo.uu.edu.ua/course/view.php?id=3910</t>
  </si>
  <si>
    <t>https://vo.uu.edu.ua/course/view.php?id=3819</t>
  </si>
  <si>
    <t>https://vo.uu.edu.ua/course/view.php?id=14326</t>
  </si>
  <si>
    <t>https://vo.uu.edu.ua/course/view.php?id=5115</t>
  </si>
  <si>
    <t>https://vo.uu.edu.ua/course/view.php?id=14332</t>
  </si>
  <si>
    <t>https://vo.uu.edu.ua/course/view.php?id=3844</t>
  </si>
  <si>
    <t>https://vo.uu.edu.ua/course/view.php?id=9653</t>
  </si>
  <si>
    <t>https://vo.uu.edu.ua/course/view.php?id=9473</t>
  </si>
  <si>
    <t>https://vo.uu.edu.ua/course/view.php?id=3789</t>
  </si>
  <si>
    <t>https://vo.uu.edu.ua/course/view.php?id=3780</t>
  </si>
  <si>
    <t>https://vo.uu.edu.ua/course/view.php?id=9654</t>
  </si>
  <si>
    <t>https://vo.uu.edu.ua/course/view.php?id=8382</t>
  </si>
  <si>
    <t>https://vo.uu.edu.ua/course/view.php?id=8384</t>
  </si>
  <si>
    <t>https://vo.uu.edu.ua/course/view.php?id=3817</t>
  </si>
  <si>
    <t>https://vo.uu.edu.ua/course/view.php?id=8546</t>
  </si>
  <si>
    <t>https://vo.uu.edu.ua/course/view.php?id=3944</t>
  </si>
  <si>
    <t>https://vo.uu.edu.ua/course/view.php?id=3962</t>
  </si>
  <si>
    <t>https://vo.uu.edu.ua/course/view.php?id=8520</t>
  </si>
  <si>
    <t>https://vo.uu.edu.ua/course/view.php?id=4958</t>
  </si>
  <si>
    <t>https://vo.uu.edu.ua/course/view.php?id=8517</t>
  </si>
  <si>
    <t>https://vo.uu.edu.ua/course/view.php?id=14329</t>
  </si>
  <si>
    <t>https://vo.uu.edu.ua/course/view.php?id=14330</t>
  </si>
  <si>
    <t>https://vo.uu.edu.ua/course/view.php?id=9656</t>
  </si>
  <si>
    <t>https://vo.uu.edu.ua/course/view.php?id=3806</t>
  </si>
  <si>
    <t>https://vo.uu.edu.ua/course/view.php?id=3797</t>
  </si>
  <si>
    <t>https://vo.uu.edu.ua/course/view.php?id=3977</t>
  </si>
  <si>
    <t>https://vo.uu.edu.ua/course/view.php?id=3980</t>
  </si>
  <si>
    <t>https://vo.uu.edu.ua/course/view.php?id=14331</t>
  </si>
  <si>
    <t>https://vo.uu.edu.ua/course/view.php?id=3981</t>
  </si>
  <si>
    <t>https://vo.uu.edu.ua/course/view.php?id=13728</t>
  </si>
  <si>
    <t>https://vo.uu.edu.ua/course/view.php?id=8521</t>
  </si>
  <si>
    <t>https://vo.uu.edu.ua/course/view.php?id=3985 https://vo.uu.edu.ua/course/view.php?id=9016</t>
  </si>
  <si>
    <t>https://vo.uu.edu.ua/course/view.php?id=3995</t>
  </si>
  <si>
    <t>https://vo.uu.edu.ua/course/view.php?id=9706</t>
  </si>
  <si>
    <t>https://vo.uu.edu.ua/course/view.php?id=13820</t>
  </si>
  <si>
    <t>https://vo.uu.edu.ua/course/view.php?id=8545</t>
  </si>
  <si>
    <t>https://vo.uu.edu.ua/course/view.php?id=3942</t>
  </si>
  <si>
    <t>https://vo.uu.edu.ua/course/view.php?id=8476</t>
  </si>
  <si>
    <t>https://vo.uu.edu.ua/course/view.php?id=3991</t>
  </si>
  <si>
    <t>https://vo.uu.edu.ua/course/view.php?id=8519</t>
  </si>
  <si>
    <t>https://vo.uu.edu.ua/course/view.php?id=7827</t>
  </si>
  <si>
    <t>https://vo.uu.edu.ua/course/view.php?id=8475</t>
  </si>
  <si>
    <t>https://vo.uu.edu.ua/course/view.php?id=10267</t>
  </si>
  <si>
    <t>https://vo.uu.edu.ua/course/view.php?id=13679</t>
  </si>
  <si>
    <t>https://vo.uu.edu.ua/course/view.php?id=8149</t>
  </si>
  <si>
    <t>https://vo.uu.edu.ua/course/view.php?id=4024</t>
  </si>
  <si>
    <t>https://vo.uu.edu.ua/course/view.php?id=4050</t>
  </si>
  <si>
    <t>https://vo.uu.edu.ua/course/view.php?id=14297</t>
  </si>
  <si>
    <t>https://vo.uu.edu.ua/course/view.php?id=8575</t>
  </si>
  <si>
    <t>https://vo.uu.edu.ua/course/view.php?id=14342</t>
  </si>
  <si>
    <t>https://vo.uu.edu.ua/course/view.php?id=9445</t>
  </si>
  <si>
    <t>https://vo.uu.edu.ua/course/view.php?id=3760</t>
  </si>
  <si>
    <t>https://vo.uu.edu.ua/course/view.php?id=8148</t>
  </si>
  <si>
    <t>https://vo.uu.edu.ua/course/view.php?id=8387</t>
  </si>
  <si>
    <t>https://vo.uu.edu.ua/course/view.php?id=3783</t>
  </si>
  <si>
    <t>https://vo.uu.edu.ua/course/view.php?id=9442</t>
  </si>
  <si>
    <t>https://vo.uu.edu.ua/course/view.php?id=14340</t>
  </si>
  <si>
    <t>https://vo.uu.edu.ua/course/view.php?id=3857</t>
  </si>
  <si>
    <t>https://vo.uu.edu.ua/course/view.php?id=8151</t>
  </si>
  <si>
    <t>https://vo.uu.edu.ua/course/view.php?id=3871</t>
  </si>
  <si>
    <t>https://vo.uu.edu.ua/course/view.php?id=9440</t>
  </si>
  <si>
    <t>https://vo.uu.edu.ua/course/view.php?id=10085</t>
  </si>
  <si>
    <t>https://vo.uu.edu.ua/course/view.php?id=8385</t>
  </si>
  <si>
    <t>https://vo.uu.edu.ua/course/view.php?id=14341</t>
  </si>
  <si>
    <t>https://vo.uu.edu.ua/course/view.php?id=3802</t>
  </si>
  <si>
    <t>https://vo.uu.edu.ua/course/view.php?id=4017</t>
  </si>
  <si>
    <t>https://vo.uu.edu.ua/course/view.php?id=3828</t>
  </si>
  <si>
    <t>https://vo.uu.edu.ua/course/view.php?id=3986</t>
  </si>
  <si>
    <t>https://vo.uu.edu.ua/course/view.php?id=8407</t>
  </si>
  <si>
    <t>https://vo.uu.edu.ua/course/view.php?id=5431</t>
  </si>
  <si>
    <t>https://vo.uu.edu.ua/course/view.php?id=3994</t>
  </si>
  <si>
    <t>https://vo.uu.edu.ua/course/view.php?id=8150</t>
  </si>
  <si>
    <t>https://vo.uu.edu.ua/course/view.php?id=14057</t>
  </si>
  <si>
    <t>https://vo.uu.edu.ua/course/view.php?id=15651</t>
  </si>
  <si>
    <t>https://vo.uu.edu.ua/course/view.php?id=14262</t>
  </si>
  <si>
    <t>https://vo.uu.edu.ua/course/view.php?id=5119</t>
  </si>
  <si>
    <t>https://vo.uu.edu.ua/course/view.php?id=14197</t>
  </si>
  <si>
    <t>https://vo.uu.edu.ua/course/view.php?id=8301</t>
  </si>
  <si>
    <t>https://vo.uu.edu.ua/course/view.php?id=14058</t>
  </si>
  <si>
    <t>https://vo.uu.edu.ua/course/view.php?id=8304</t>
  </si>
  <si>
    <t>https://vo.uu.edu.ua/course/view.php?id=15040</t>
  </si>
  <si>
    <t>https://vo.uu.edu.ua/course/view.php?id=14196</t>
  </si>
  <si>
    <t>https://vo.uu.edu.ua/course/view.php?id=15055</t>
  </si>
  <si>
    <t>https://vo.uu.edu.ua/course/view.php?id=8306</t>
  </si>
  <si>
    <t>https://vo.uu.edu.ua/course/view.php?id=13914</t>
  </si>
  <si>
    <t>https://vo.uu.edu.ua/course/view.php?id=14549</t>
  </si>
  <si>
    <t>https://vo.uu.edu.ua/course/view.php?id=12763</t>
  </si>
  <si>
    <t>https://vo.uu.edu.ua/course/view.php?id=8316</t>
  </si>
  <si>
    <t>https://vo.uu.edu.ua/course/view.php?id=14347</t>
  </si>
  <si>
    <t>https://vo.uu.edu.ua/course/view.php?id=15667</t>
  </si>
  <si>
    <t>https://vo.uu.edu.ua/course/view.php?id=8412</t>
  </si>
  <si>
    <t>Теорія і методика юнацького спорту</t>
  </si>
  <si>
    <t>Теорія та методика фізичного виховання в інклюзивних групах</t>
  </si>
  <si>
    <t>https://vo.uu.edu.ua/course/view.php?id=14339</t>
  </si>
  <si>
    <t>Криштофор Т.Б.</t>
  </si>
  <si>
    <t>Чайковський М.Є., д.пед.н., професор</t>
  </si>
  <si>
    <t>Історія олімпійського та паралімпійського руху</t>
  </si>
  <si>
    <t xml:space="preserve">Островська Н. О., к.пед.н.      </t>
  </si>
  <si>
    <t>https://vo.uu.edu.ua/course/view.php?id=3782</t>
  </si>
  <si>
    <t>https://vo.uu.edu.ua/course/view.php?id=9452</t>
  </si>
  <si>
    <t>https://vo.uu.edu.ua/course/view.php?id=3862</t>
  </si>
  <si>
    <t>Мороз І.І., к.політ.н.</t>
  </si>
  <si>
    <t>Майнор (Мinor) зі спеціальності 017 "Фізична культура і спорт"</t>
  </si>
  <si>
    <t>Олімпійський та професійний спорт</t>
  </si>
  <si>
    <t>https://vo.uu.edu.ua/course/view.php?id=15791</t>
  </si>
  <si>
    <t>Психологія здорового способу життя, фізичного виховання і спорту</t>
  </si>
  <si>
    <t>https://vo.uu.edu.ua/course/view.php?id=15855</t>
  </si>
  <si>
    <t>https://vo.uu.edu.ua/course/view.php?id=15856</t>
  </si>
  <si>
    <t>https://vo.uu.edu.ua/course/view.php?id=14059</t>
  </si>
  <si>
    <t>https://vo.uu.edu.ua/course/view.php?id=8307</t>
  </si>
  <si>
    <t>https://vo.uu.edu.ua/course/view.php?id=15860</t>
  </si>
  <si>
    <t>https://vo.uu.edu.ua/course/view.php?id=15861</t>
  </si>
  <si>
    <t>https://vo.uu.edu.ua/course/view.php?id=15862</t>
  </si>
  <si>
    <t>https://vo.uu.edu.ua/course/view.php?id=15858</t>
  </si>
  <si>
    <t>https://vo.uu.edu.ua/course/view.php?id=13916</t>
  </si>
  <si>
    <t>https://vo.uu.edu.ua/course/view.php?id=15863</t>
  </si>
  <si>
    <t>https://vo.uu.edu.ua/course/view.php?id=3776</t>
  </si>
  <si>
    <t>https://vo.uu.edu.ua/course/view.php?id=9652</t>
  </si>
  <si>
    <t>Інформаційні технології в галузі</t>
  </si>
  <si>
    <t>бакалавр</t>
  </si>
  <si>
    <t>магістр</t>
  </si>
  <si>
    <t>непарний</t>
  </si>
  <si>
    <t>парний</t>
  </si>
  <si>
    <t>річна</t>
  </si>
  <si>
    <t>Інформаційно-аналітичні системи в інноваційному менеджменті</t>
  </si>
  <si>
    <t>Професійний спорт у сучасному суспільстві</t>
  </si>
  <si>
    <t>Психофізіологічне забезпечення спортивної діяльності</t>
  </si>
  <si>
    <t>Методологічні основи навчання та інноваційні технології у фізичному вихованні</t>
  </si>
  <si>
    <t>Тестування у системі управління підготовки спортсмена</t>
  </si>
  <si>
    <t xml:space="preserve">Інклюзивна освіта </t>
  </si>
  <si>
    <t>Організація і діяльність спортивних шкіл різного профілю</t>
  </si>
  <si>
    <t xml:space="preserve">Теорія і методика викладання фізичного виховання в інклюзивних групах </t>
  </si>
  <si>
    <t>Організація спортивної діяльності</t>
  </si>
  <si>
    <t>Сучасні тренди розвитку фізичної культури і спорту</t>
  </si>
  <si>
    <t>Нормативно-правове забезпечення спорту: професійного, неолімпійського та адаптивного</t>
  </si>
  <si>
    <t>Паблік рілейшнз (PR) та журналістика в кіберспорті</t>
  </si>
  <si>
    <t>Інформаційні технології в кіберспорті</t>
  </si>
  <si>
    <t>Актуальні питання та основи адаптації в теорії фізичної культури та спорту</t>
  </si>
  <si>
    <t>Методика побудови навчально-тренувального процесу спортсменів на різних етапах підготовки</t>
  </si>
  <si>
    <t>Проєктна діяльність у спорті</t>
  </si>
  <si>
    <t>https://vo.uu.edu.ua/course/view.php?id=10248</t>
  </si>
  <si>
    <t>https://ab.uu.edu.ua/edu-discipline/profes_sport_u_such_suspilstvi</t>
  </si>
  <si>
    <t>https://ab.uu.edu.ua/edu-discipline/mediko_biolog_zabezpech_fiz_vihovannya</t>
  </si>
  <si>
    <t>https://vo.uu.edu.ua/course/view.php?id=15056</t>
  </si>
  <si>
    <t>https://ab.uu.edu.ua/edu-discipline/psihofiziolog_zabezpech_sport_d_ti</t>
  </si>
  <si>
    <t>https://ab.uu.edu.ua/edu-discipline/metodol_osnovi_navch_ta_innovac_tehnologii_v_fv</t>
  </si>
  <si>
    <t>https://ab.uu.edu.ua/edu-discipline/testuv_u_sistemi_upr_pidgotovki_sportsmeniv</t>
  </si>
  <si>
    <t>https://ab.uu.edu.ua/edu-discipline/incluzivna_osvita1</t>
  </si>
  <si>
    <t>https://vo.uu.edu.ua/course/view.php?id=15053</t>
  </si>
  <si>
    <t>https://ab.uu.edu.ua/edu-discipline/organizac_i_d_t_sport_shkil_riznogo_profilyu</t>
  </si>
  <si>
    <t>https://vo.uu.edu.ua/course/view.php?id=10249#section-0</t>
  </si>
  <si>
    <t>https://vo.uu.edu.ua/course/view.php?id=15054</t>
  </si>
  <si>
    <t>https://ab.uu.edu.ua/edu-discipline/organizaciya_sport_d_ti</t>
  </si>
  <si>
    <t>https://ab.uu.edu.ua/edu-discipline/suchasvi_trendi_rozvitku_fcs</t>
  </si>
  <si>
    <t>https://ab.uu.edu.ua/edu-discipline/norm_pravove_zabezpech_sportu</t>
  </si>
  <si>
    <t>https://ab.uu.edu.ua/edu-discipline/pr_ta_zhurnalistika_v_cybersporti</t>
  </si>
  <si>
    <t>https://ab.uu.edu.ua/edu-discipline/it_v_cybersporti</t>
  </si>
  <si>
    <t>https://ab.uu.edu.ua/edu-discipline/act_pitannya_ta_osnovi_adaptacii_v_teorii_fcs</t>
  </si>
  <si>
    <t>https://ab.uu.edu.ua/edu-discipline/zasobi_vidnovlennya_v_fc_i_sporti1</t>
  </si>
  <si>
    <t>https://ab.uu.edu.ua/edu-discipline/metod_pobud_navch_trenuv_procesu_sportsmeniv</t>
  </si>
  <si>
    <t>https://ab.uu.edu.ua/edu-discipline/proectna_d_t_u_sporti</t>
  </si>
  <si>
    <t>https://ab.uu.edu.ua/edu-discipline/prognozuvannya_i_modelyuvannya_u_sporti</t>
  </si>
  <si>
    <t>https://ab.uu.edu.ua/edu-discipline/management_v_olimp_ta_profes_sporti</t>
  </si>
  <si>
    <t>Актуальні проблеми фізичної культури і спорту</t>
  </si>
  <si>
    <t>Інформаційна культура професіонала в сфері фізичної культури і спорту</t>
  </si>
  <si>
    <t xml:space="preserve">Сучасні тренди в управлінні закладами фізичної культури і спорту </t>
  </si>
  <si>
    <t>Проблема допінгу, використання харчових добавок та фармакологічні засоби в сучасному спорті</t>
  </si>
  <si>
    <t>https://vo.uu.edu.ua/course/view.php?id=17142</t>
  </si>
  <si>
    <t>https://vo.uu.edu.ua/course/view.php?id=17340</t>
  </si>
  <si>
    <t>https://vo.uu.edu.ua/course/view.php?id=17341</t>
  </si>
  <si>
    <t>https://vo.uu.edu.ua/course/view.php?id=17342</t>
  </si>
  <si>
    <t xml:space="preserve">Дуб І.М., к.фіз.вих., доцент </t>
  </si>
  <si>
    <t xml:space="preserve">Дрюков О.В., к.фіз.вих., доцент </t>
  </si>
  <si>
    <t>Теленько Б.П., доцент</t>
  </si>
  <si>
    <t>https://ab.uu.edu.ua/edu-discipline/act_problemi_fcs</t>
  </si>
  <si>
    <t>https://ab.uu.edu.ua/edu-discipline/inform_cultura_fahivcya_fcs</t>
  </si>
  <si>
    <t>https://ab.uu.edu.ua/edu-discipline/such_trendi_v_upr_zacladami_fcs</t>
  </si>
  <si>
    <t>https://ab.uu.edu.ua/edu-discipline/problema_dopingu</t>
  </si>
  <si>
    <t>https://ab.uu.edu.ua/edu-discipline/teoriya_i_metodika_viclad_fv_v_incluzivnih_grupah</t>
  </si>
  <si>
    <t>https://vo.uu.edu.ua/course/view.php?id=15061</t>
  </si>
  <si>
    <t>https://vo.uu.edu.ua/course/view.php?id=10251</t>
  </si>
  <si>
    <t>https://vo.uu.edu.ua/course/view.php?id=9450</t>
  </si>
  <si>
    <t>https://vo.uu.edu.ua/course/view.php?id=3796</t>
  </si>
  <si>
    <t>https://vo.uu.edu.ua/course/view.php?id=3779</t>
  </si>
  <si>
    <t>https://vo.uu.edu.ua/course/view.php?id=3911</t>
  </si>
  <si>
    <t>https://vo.uu.edu.ua/course/view.php?id=4623</t>
  </si>
  <si>
    <t>https://vo.uu.edu.ua/course/view.php?id=3890</t>
  </si>
  <si>
    <t>https://vo.uu.edu.ua/course/view.php?id=8298</t>
  </si>
  <si>
    <t>https://vo.uu.edu.ua/course/view.php?id=10250</t>
  </si>
  <si>
    <t>Бирко Н.М., к.пед.н.</t>
  </si>
  <si>
    <t>https://vo.uu.edu.ua/course/view.php?id=10245</t>
  </si>
  <si>
    <t>https://vo.uu.edu.ua/course/view.php?id=8300</t>
  </si>
  <si>
    <t>https://vo.uu.edu.ua/course/view.php?id=8302</t>
  </si>
  <si>
    <t>https://vo.uu.edu.ua/course/view.php?id=8303</t>
  </si>
  <si>
    <t>https://vo.uu.edu.ua/course/view.php?id=8305</t>
  </si>
  <si>
    <t>https://vo.uu.edu.ua/course/view.php?id=3840</t>
  </si>
  <si>
    <t>https://vo.uu.edu.ua/course/view.php?id=8309</t>
  </si>
  <si>
    <t>https://vo.uu.edu.ua/course/view.php?id=4594</t>
  </si>
  <si>
    <t>https://vo.uu.edu.ua/course/view.php?id=9453</t>
  </si>
  <si>
    <t>https://vo.uu.edu.ua/course/view.php?id=10254</t>
  </si>
  <si>
    <t>https://vo.uu.edu.ua/course/view.php?id=9454</t>
  </si>
  <si>
    <t>https://vo.uu.edu.ua/course/view.php?id=8317</t>
  </si>
  <si>
    <t>https://vo.uu.edu.ua/course/view.php?id=3893</t>
  </si>
  <si>
    <t>https://vo.uu.edu.ua/course/view.php?id=10260</t>
  </si>
  <si>
    <t>https://vo.uu.edu.ua/course/view.php?id=10262</t>
  </si>
  <si>
    <t>https://vo.uu.edu.ua/course/view.php?id=3801</t>
  </si>
  <si>
    <t>Дрюков О.В., к.фіз.вих.</t>
  </si>
  <si>
    <t>Арутюнян Р.О.</t>
  </si>
  <si>
    <t>Інформаційні технології в галузі (Правові інформаційні системи)</t>
  </si>
  <si>
    <t>https://vo.uu.edu.ua/course/view.php?id=3870</t>
  </si>
  <si>
    <t>https://vo.uu.edu.ua/course/view.php?id=8312</t>
  </si>
  <si>
    <t>https://vo.uu.edu.ua/course/view.php?id=3834</t>
  </si>
  <si>
    <t>https://vo.uu.edu.ua/course/view.php?id=10258</t>
  </si>
  <si>
    <t>https://vo.uu.edu.ua/course/view.php?id=9456</t>
  </si>
  <si>
    <t>https://ab.uu.edu.ua/edu-discipline/inform_analitichni_sistemi_v_innovac_managementi</t>
  </si>
  <si>
    <t>Мейджор</t>
  </si>
  <si>
    <t xml:space="preserve">Універсальний дизайн і допоміжні засоби </t>
  </si>
  <si>
    <t>Підмурняк О.О., д.мед.н.</t>
  </si>
  <si>
    <t>Фізична терапія осіб з порушенням інтелектуального розвитку</t>
  </si>
  <si>
    <t>Фізична терапія в травматології та ортопедії</t>
  </si>
  <si>
    <t>Фізична терапія в педіатрії</t>
  </si>
  <si>
    <t>Фізична терапія в нейрохірургії</t>
  </si>
  <si>
    <t>Фізична терапія в акушерстві та гінекології</t>
  </si>
  <si>
    <t>Фізична терапія алко-, наркозалежних</t>
  </si>
  <si>
    <t>Адаптивне фізичне виховання осіб із порушеннями інтелектуального розвитку</t>
  </si>
  <si>
    <t>Біологічна та соціальна адаптивність людини</t>
  </si>
  <si>
    <t>парний/ непарний</t>
  </si>
  <si>
    <t>Фізична терапія при травмах та захворюваннях у спортсменів</t>
  </si>
  <si>
    <t>Міжнародний досвід організації застосування фізичної терапії в охороні здоров’я</t>
  </si>
  <si>
    <t>Хвороби цивілізації</t>
  </si>
  <si>
    <t>Громадське здоров'я</t>
  </si>
  <si>
    <t xml:space="preserve">Лікувальний масаж при окремих захворюваннях </t>
  </si>
  <si>
    <t>Кінезіотейпування</t>
  </si>
  <si>
    <t>Квалітативні та квантитативні наукові методи</t>
  </si>
  <si>
    <t>Нейромоторні розлади</t>
  </si>
  <si>
    <t>Фізична терапія в хірургії</t>
  </si>
  <si>
    <t>Дубовий О.Х., д.мед.н., професор</t>
  </si>
  <si>
    <t>Кшановська Р.Б.</t>
  </si>
  <si>
    <t>Фізична терапія в ендопротезуванні суглобів</t>
  </si>
  <si>
    <t>Фізична терапія при множинних порушеннях діяльності систем організму</t>
  </si>
  <si>
    <t>Мануальна терапія</t>
  </si>
  <si>
    <t>Комплементарні системи оздоровлення</t>
  </si>
  <si>
    <t>Комплексна реабілітація військовослужбовців та членів їх сімей</t>
  </si>
  <si>
    <t>Інформаційні технології у науковій діяльності з фізичної терапії</t>
  </si>
  <si>
    <t>Фізична терапія при хронічному неспецифічному больовому синдромі</t>
  </si>
  <si>
    <t>Фізична терапія в комбустіології</t>
  </si>
  <si>
    <t>Паліативна та хоспісна медицина</t>
  </si>
  <si>
    <t>Фізична терапія при ампутаціях кінцівок</t>
  </si>
  <si>
    <t>Домедична допомога в екстремальних і бойових умовах</t>
  </si>
  <si>
    <t>Організація роботи реабілітаційних закладів</t>
  </si>
  <si>
    <t>Клінічна вертебрологія</t>
  </si>
  <si>
    <t>Лікувальний масаж при окремих захворюваннях</t>
  </si>
  <si>
    <t>Міжнародний досвід організації застосування фізичної терапії в охороні здоров'я</t>
  </si>
  <si>
    <t>Універсальний дизайн та допоміжні засоби</t>
  </si>
  <si>
    <t>Фізична терапія у геронтології та геріатрії</t>
  </si>
  <si>
    <t>НВП</t>
  </si>
  <si>
    <t>Кафедра, за якою закріплено дисципліну</t>
  </si>
  <si>
    <t>Спеціальність, для якої пропонується дисципліна</t>
  </si>
  <si>
    <t>Посилання на анотацію дисципліни в алфавітному покажчику https://ab.uu.edu.ua/eduspec-alphabet</t>
  </si>
  <si>
    <t>Відео</t>
  </si>
  <si>
    <t>https://vo.uu.edu.ua/mod/resource/view.php?id=223423</t>
  </si>
  <si>
    <t>Чайковський С.М.</t>
  </si>
  <si>
    <t>Основи спортивного тренування</t>
  </si>
  <si>
    <t>https://vo.uu.edu.ua/mod/resource/view.php?id=433506</t>
  </si>
  <si>
    <t>https://ab.uu.edu.ua/edu-discipline/osovi_sportivnogo_trenuvannya</t>
  </si>
  <si>
    <t>https://vo.uu.edu.ua/mod/resource/view.php?id=223384</t>
  </si>
  <si>
    <t>https://vo.uu.edu.ua/mod/resource/view.php?id=223421</t>
  </si>
  <si>
    <t>https://vo.uu.edu.ua/course/view.php?id=15899</t>
  </si>
  <si>
    <t>https://vo.uu.edu.ua/mod/resource/view.php?id=452960</t>
  </si>
  <si>
    <t>https://vo.uu.edu.ua/mod/resource/view.php?id=223438</t>
  </si>
  <si>
    <t>https://vo.uu.edu.ua/mod/resource/view.php?id=223431</t>
  </si>
  <si>
    <t>https://vo.uu.edu.ua/mod/resource/view.php?id=418195</t>
  </si>
  <si>
    <t>https://vo.uu.edu.ua/mod/resource/view.php?id=223464</t>
  </si>
  <si>
    <t>https://vo.uu.edu.ua/mod/resource/view.php?id=433402</t>
  </si>
  <si>
    <t>Бровченко Л.М.</t>
  </si>
  <si>
    <t>https://vo.uu.edu.ua/mod/resource/view.php?id=334784</t>
  </si>
  <si>
    <t>https://vo.uu.edu.ua/mod/resource/view.php?id=418232</t>
  </si>
  <si>
    <t>https://vo.uu.edu.ua/mod/resource/view.php?id=406619</t>
  </si>
  <si>
    <t>https://vo.uu.edu.ua/mod/resource/view.php?id=440863</t>
  </si>
  <si>
    <t>Бабчук Г.І.</t>
  </si>
  <si>
    <t>https://ab.uu.edu.ua/edu-discipline/osnovi_turizmu_ta_orientuvannya</t>
  </si>
  <si>
    <t>https://vo.uu.edu.ua/mod/resource/view.php?id=223454</t>
  </si>
  <si>
    <t>https://vo.uu.edu.ua/mod/resource/view.php?id=453584</t>
  </si>
  <si>
    <t>https://vo.uu.edu.ua/mod/resource/view.php?id=223566</t>
  </si>
  <si>
    <t>https://vo.uu.edu.ua/mod/resource/view.php?id=223455</t>
  </si>
  <si>
    <t>https://vo.uu.edu.ua/mod/resource/view.php?id=223456</t>
  </si>
  <si>
    <t>https://vo.uu.edu.ua/course/view.php?id=3810</t>
  </si>
  <si>
    <t>https://vo.uu.edu.ua/mod/resource/view.php?id=333834</t>
  </si>
  <si>
    <t>https://vo.uu.edu.ua/mod/resource/view.php?id=418248</t>
  </si>
  <si>
    <t>https://vo.uu.edu.ua/mod/resource/view.php?id=223432</t>
  </si>
  <si>
    <t xml:space="preserve">Основи менеджменту та маркетингу в фізичній культурі та спорті  </t>
  </si>
  <si>
    <t>https://vo.uu.edu.ua/course/view.php?id=10346</t>
  </si>
  <si>
    <t>https://vo.uu.edu.ua/mod/resource/view.php?id=223433</t>
  </si>
  <si>
    <t>https://ab.uu.edu.ua/edu-discipline/osnovi_managementu_ta_marhetingu_v_fc_i_sporti</t>
  </si>
  <si>
    <t>https://vo.uu.edu.ua/course/view.php?id=5124</t>
  </si>
  <si>
    <t>https://vo.uu.edu.ua/mod/resource/view.php?id=223448</t>
  </si>
  <si>
    <t>Кравченко Л.О.</t>
  </si>
  <si>
    <t>https://vo.uu.edu.ua/mod/resource/view.php?id=453648</t>
  </si>
  <si>
    <t>Терапія та реабілітація, Фізична культура і спорт</t>
  </si>
  <si>
    <t>https://vo.uu.edu.ua/course/view.php?id=22495</t>
  </si>
  <si>
    <t>https://vo.uu.edu.ua/mod/resource/view.php?id=440831</t>
  </si>
  <si>
    <t>https://ab.uu.edu.ua/edu-discipline/hromadske_zdorovya</t>
  </si>
  <si>
    <t>Терапія та реабілітація</t>
  </si>
  <si>
    <t>Біомеханіка та клінічна кінезіологія</t>
  </si>
  <si>
    <t>https://ab.uu.edu.ua/edu-discipline/biomehanika_ta_klinichna_kineziologiya</t>
  </si>
  <si>
    <t>Основи медичних знань (кардіологія, пульмонологія, ортопедія, неврологія) (МКФ)</t>
  </si>
  <si>
    <t>https://vo.uu.edu.ua/course/view.php?id=20117</t>
  </si>
  <si>
    <t>https://vo.uu.edu.ua/mod/resource/view.php?id=433500</t>
  </si>
  <si>
    <t>https://ab.uu.edu.ua/edu-discipline/osnovi_medichnikh_znan</t>
  </si>
  <si>
    <t>Основи загальної та клінічної патології</t>
  </si>
  <si>
    <t>https://ab.uu.edu.ua/edu-discipline/osnovi_zagalnoyi_ta_klinichnoyi_patologiyi</t>
  </si>
  <si>
    <t>https://vo.uu.edu.ua/course/view.php?id=3781</t>
  </si>
  <si>
    <t>https://vo.uu.edu.ua/mod/resource/view.php?id=433494</t>
  </si>
  <si>
    <t>https://vo.uu.edu.ua/mod/resource/view.php?id=223381</t>
  </si>
  <si>
    <t xml:space="preserve">Методи обстеження і контролю в терапії та реабілітації (при захворюваннях ССС, ДС, ОРА, НС)  </t>
  </si>
  <si>
    <t>https://vo.uu.edu.ua/mod/resource/view.php?id=440840</t>
  </si>
  <si>
    <t>https://ab.uu.edu.ua/edu-discipline/metodi_obstezhennya_ta_controlyu_v_fizterapii_pri_zahvor_sss_ns_ora_ds</t>
  </si>
  <si>
    <t>Терапевтичні вправи</t>
  </si>
  <si>
    <t>https://vo.uu.edu.ua/course/view.php?id=19710</t>
  </si>
  <si>
    <t>https://vo.uu.edu.ua/mod/resource/view.php?id=433542</t>
  </si>
  <si>
    <t>https://ab.uu.edu.ua/edu-discipline/terapevtichni_vpraavi</t>
  </si>
  <si>
    <t>Основи ерготерапії та функціональне тренування</t>
  </si>
  <si>
    <t>https://vo.uu.edu.ua/mod/resource/view.php?id=212538</t>
  </si>
  <si>
    <t>https://vo.uu.edu.ua/course/view.php?id=15524</t>
  </si>
  <si>
    <t>https://vo.uu.edu.ua/mod/resource/view.php?id=433479</t>
  </si>
  <si>
    <t>Кондратюк С.Л., к.психол.н., доцент</t>
  </si>
  <si>
    <t>https://vo.uu.edu.ua/mod/resource/view.php?id=265722</t>
  </si>
  <si>
    <t>https://vo.uu.edu.ua/mod/resource/view.php?id=448440</t>
  </si>
  <si>
    <t>Кожушко О.О., к.ю.н., доцент</t>
  </si>
  <si>
    <t>https://vo.uu.edu.ua/mod/resource/view.php?id=254118</t>
  </si>
  <si>
    <t>Галко О.М.</t>
  </si>
  <si>
    <t>https://ab.uu.edu.ua/edu-discipline/analitiko_sintetichna_pererobka_dokumentnoyi_informatsiyi</t>
  </si>
  <si>
    <t>https://vo.uu.edu.ua/mod/resource/view.php?id=254111</t>
  </si>
  <si>
    <t>https://vo.uu.edu.ua/course/view.php?id=8518</t>
  </si>
  <si>
    <t>https://ab.uu.edu.ua/edu-discipline/arkhivoznavstvo</t>
  </si>
  <si>
    <t>https://vo.uu.edu.ua/mod/resource/view.php?id=335144</t>
  </si>
  <si>
    <t>Федорчук О.В., к.ю.н.</t>
  </si>
  <si>
    <t>Діловодство</t>
  </si>
  <si>
    <t>https://vo.uu.edu.ua/course/view.php?id=3814</t>
  </si>
  <si>
    <t>https://ab.uu.edu.ua/edu-discipline/dilovodstvo</t>
  </si>
  <si>
    <t>https://vo.uu.edu.ua/mod/resource/view.php?id=254120</t>
  </si>
  <si>
    <t>https://vo.uu.edu.ua/mod/resource/view.php?id=254121</t>
  </si>
  <si>
    <t>https://vo.uu.edu.ua/mod/resource/view.php?id=440144</t>
  </si>
  <si>
    <t>https://vo.uu.edu.ua/mod/resource/view.php?id=361542</t>
  </si>
  <si>
    <t>https://vo.uu.edu.ua/mod/resource/view.php?id=254126</t>
  </si>
  <si>
    <t>https://vo.uu.edu.ua/mod/resource/view.php?id=440167</t>
  </si>
  <si>
    <t>https://vo.uu.edu.ua/mod/resource/view.php?id=440170</t>
  </si>
  <si>
    <t>https://vo.uu.edu.ua/mod/resource/view.php?id=223360</t>
  </si>
  <si>
    <t>https://vo.uu.edu.ua/mod/resource/view.php?id=435824</t>
  </si>
  <si>
    <t>https://vo.uu.edu.ua/course/view.php?id=3985
https://vo.uu.edu.ua/course/view.php?id=9016</t>
  </si>
  <si>
    <t>https://vo.uu.edu.ua/mod/resource/view.php?id=257148</t>
  </si>
  <si>
    <t>https://vo.uu.edu.ua/mod/resource/view.php?id=257151</t>
  </si>
  <si>
    <t>Логіка</t>
  </si>
  <si>
    <t>https://ab.uu.edu.ua/edu-discipline/logika</t>
  </si>
  <si>
    <t>https://vo.uu.edu.ua/mod/resource/view.php?id=440175</t>
  </si>
  <si>
    <t>https://vo.uu.edu.ua/mod/resource/view.php?id=440176</t>
  </si>
  <si>
    <t>https://vo.uu.edu.ua/mod/resource/view.php?id=440177</t>
  </si>
  <si>
    <t>Музеєзнавство</t>
  </si>
  <si>
    <t>https://vo.uu.edu.ua/course/view.php?id=9447</t>
  </si>
  <si>
    <t>https://ab.uu.edu.ua/edu-discipline/muzeeznavstvo</t>
  </si>
  <si>
    <t>https://vo.uu.edu.ua/mod/resource/view.php?id=440178</t>
  </si>
  <si>
    <t>https://vo.uu.edu.ua/mod/resource/view.php?id=440180</t>
  </si>
  <si>
    <t>https://vo.uu.edu.ua/mod/resource/view.php?id=435850</t>
  </si>
  <si>
    <t>https://vo.uu.edu.ua/mod/resource/view.php?id=407661</t>
  </si>
  <si>
    <t>Мозолюк-Боднар Л. М., к.ю.н. , доцент</t>
  </si>
  <si>
    <t>Правові інформаційні системи</t>
  </si>
  <si>
    <t>https://ab.uu.edu.ua/edu-discipline/pravovi_infomaciyni_sistemi</t>
  </si>
  <si>
    <t>https://vo.uu.edu.ua/mod/resource/view.php?id=440194</t>
  </si>
  <si>
    <t>Добровіцька О.О., к.пед.н., доцент</t>
  </si>
  <si>
    <t>https://vo.uu.edu.ua/mod/resource/view.php?id=435854</t>
  </si>
  <si>
    <t>Геделевич Є.В.</t>
  </si>
  <si>
    <t>https://vo.uu.edu.ua/mod/resource/view.php?id=435858</t>
  </si>
  <si>
    <t>https://vo.uu.edu.ua/mod/resource/view.php?id=407664</t>
  </si>
  <si>
    <t>Спічрайтинг та референтна справа</t>
  </si>
  <si>
    <t>https://vo.uu.edu.ua/course/view.php?id=20173</t>
  </si>
  <si>
    <t>https://ab.uu.edu.ua/edu-discipline/speechwriting_i_referentna_sprava</t>
  </si>
  <si>
    <t>https://vo.uu.edu.ua/mod/resource/view.php?id=435861</t>
  </si>
  <si>
    <t>Сучасні технології збору, обробки і передачі інформації</t>
  </si>
  <si>
    <t>https://vo.uu.edu.ua/course/view.php?id=9446</t>
  </si>
  <si>
    <t>https://ab.uu.edu.ua/edu-discipline/suchasni_tehnologii_zboru_obrobki_i_peredachi_informacii</t>
  </si>
  <si>
    <t>https://vo.uu.edu.ua/mod/resource/view.php?id=440205</t>
  </si>
  <si>
    <t>https://vo.uu.edu.ua/mod/resource/view.php?id=254500</t>
  </si>
  <si>
    <t>https://vo.uu.edu.ua/mod/resource/view.php?id=254318</t>
  </si>
  <si>
    <t>https://ab.uu.edu.ua/edu-discipline/teoriya_ta_practika_zvyazkiv_iz_gromadskistyu</t>
  </si>
  <si>
    <t>https://vo.uu.edu.ua/mod/resource/view.php?id=254307</t>
  </si>
  <si>
    <t>https://vo.uu.edu.ua/mod/resource/view.php?id=254305</t>
  </si>
  <si>
    <t>https://vo.uu.edu.ua/mod/resource/view.php?id=254304</t>
  </si>
  <si>
    <t>https://vo.uu.edu.ua/mod/resource/view.php?id=254303</t>
  </si>
  <si>
    <t>https://vo.uu.edu.ua/mod/resource/view.php?id=254302</t>
  </si>
  <si>
    <t>https://vo.uu.edu.ua/mod/resource/view.php?id=254301</t>
  </si>
  <si>
    <t>https://vo.uu.edu.ua/mod/resource/view.php?id=255719</t>
  </si>
  <si>
    <t>https://vo.uu.edu.ua/mod/resource/view.php?id=435867</t>
  </si>
  <si>
    <t>https://vo.uu.edu.ua/mod/resource/view.php?id=255722</t>
  </si>
  <si>
    <t>https://vo.uu.edu.ua/mod/resource/view.php?id=255483</t>
  </si>
  <si>
    <t>https://vo.uu.edu.ua/mod/resource/view.php?id=255723</t>
  </si>
  <si>
    <t>https://vo.uu.edu.ua/course/view.php?id=17030</t>
  </si>
  <si>
    <t>https://vo.uu.edu.ua/mod/resource/view.php?id=444676</t>
  </si>
  <si>
    <t>Методи обстеження та контролю у фізичній терапії</t>
  </si>
  <si>
    <t>https://vo.uu.edu.ua/course/view.php?id=18321</t>
  </si>
  <si>
    <t>https://vo.uu.edu.ua/mod/resource/view.php?id=444725</t>
  </si>
  <si>
    <t>https://ab.uu.edu.ua/edu-discipline/metodi_obstezhennya_ta_controlyu_u_fizterapii</t>
  </si>
  <si>
    <t>Фізична терапія при травмі та політравмі, захворюваннях опорно-рухового апарату</t>
  </si>
  <si>
    <t>https://vo.uu.edu.ua/mod/resource/view.php?id=433575</t>
  </si>
  <si>
    <t>Фізична терапія в акушерстві, гінекології та педіатрії</t>
  </si>
  <si>
    <t>https://ab.uu.edu.ua/edu-discipline/ft_v_akusherstvi_ginekologii_ta_pediatrii</t>
  </si>
  <si>
    <t>https://vo.uu.edu.ua/mod/resource/view.php?id=444677</t>
  </si>
  <si>
    <t>Фізична терапія при захворюваннях внутрішніх органів (серцево-судинної системи, дихальної системи, органів травлення, хірургічних захворюваннях)</t>
  </si>
  <si>
    <t>https://vo.uu.edu.ua/mod/resource/view.php?id=444734</t>
  </si>
  <si>
    <t>Фізична терапія при бойових травмах та ушкодженнях</t>
  </si>
  <si>
    <t>https://ab.uu.edu.ua/edu-discipline/ft_pri_boyovih_travmah_ta_ushkodzhennyah</t>
  </si>
  <si>
    <t>https://vo.uu.edu.ua/course/view.php?id=20717</t>
  </si>
  <si>
    <t>https://vo.uu.edu.ua/mod/resource/view.php?id=433571</t>
  </si>
  <si>
    <t>Клінічна реабілітаційна неврологія</t>
  </si>
  <si>
    <t>https://vo.uu.edu.ua/course/view.php?id=20715</t>
  </si>
  <si>
    <t>https://vo.uu.edu.ua/mod/resource/view.php?id=433480</t>
  </si>
  <si>
    <t>Організація мультидисциплінарної командної роботи</t>
  </si>
  <si>
    <t>https://vo.uu.edu.ua/course/view.php?id=20716</t>
  </si>
  <si>
    <t>https://vo.uu.edu.ua/mod/resource/view.php?id=440845</t>
  </si>
  <si>
    <t>https://ab.uu.edu.ua/edu-discipline/organizaciya_multidisciplinarnoi_comandnoi_roboti</t>
  </si>
  <si>
    <t>https://vo.uu.edu.ua/mod/resource/view.php?id=444732</t>
  </si>
  <si>
    <t>https://vo.uu.edu.ua/mod/resource/view.php?id=440852</t>
  </si>
  <si>
    <t>Масаж класичний та лікувальний</t>
  </si>
  <si>
    <t>https://vo.uu.edu.ua/mod/resource/view.php?id=447054</t>
  </si>
  <si>
    <t>https://ab.uu.edu.ua/edu-discipline/masazh_likuvalnii</t>
  </si>
  <si>
    <t>https://vo.uu.edu.ua/mod/resource/view.php?id=440917</t>
  </si>
  <si>
    <t>https://vo.uu.edu.ua/mod/resource/view.php?id=326289</t>
  </si>
  <si>
    <t>https://vo.uu.edu.ua/mod/resource/view.php?id=326288</t>
  </si>
  <si>
    <t>https://vo.uu.edu.ua/course/view.php?id=3879</t>
  </si>
  <si>
    <t>https://vo.uu.edu.ua/mod/resource/view.php?id=326291</t>
  </si>
  <si>
    <t xml:space="preserve">Вікова та  педагогічна психологія </t>
  </si>
  <si>
    <t>Філіпчук Л.І.</t>
  </si>
  <si>
    <t>https://vo.uu.edu.ua/mod/resource/view.php?id=322783</t>
  </si>
  <si>
    <t>https://ab.uu.edu.ua/edu-discipline/vikova_ta_pedagogichna_psihologiya</t>
  </si>
  <si>
    <t>Психогігієна та психопрофілактика</t>
  </si>
  <si>
    <t>https://ab.uu.edu.ua/edu-discipline/psihogigiena_ta_psihoprofilactika</t>
  </si>
  <si>
    <t>https://vo.uu.edu.ua/mod/resource/view.php?id=415064</t>
  </si>
  <si>
    <t>https://vo.uu.edu.ua/course/view.php?id=19412</t>
  </si>
  <si>
    <t>https://vo.uu.edu.ua/mod/resource/view.php?id=326841</t>
  </si>
  <si>
    <t>https://vo.uu.edu.ua/mod/resource/view.php?id=251363</t>
  </si>
  <si>
    <t>https://ab.uu.edu.ua/edu-discipline/klinichna_psikhologiya</t>
  </si>
  <si>
    <t>Психологічне консультування з основами психотерапії</t>
  </si>
  <si>
    <t>https://vo.uu.edu.ua/course/view.php?id=11750</t>
  </si>
  <si>
    <t>https://vo.uu.edu.ua/mod/resource/view.php?id=444670</t>
  </si>
  <si>
    <t>https://ab.uu.edu.ua/edu-discipline/psihologichne_consultuvannya</t>
  </si>
  <si>
    <t>https://vo.uu.edu.ua/mod/resource/view.php?id=218611</t>
  </si>
  <si>
    <t>https://vo.uu.edu.ua/mod/resource/view.php?id=326842</t>
  </si>
  <si>
    <t>https://ab.uu.edu.ua/edu-discipline/osnovi_psikhologichnoyi_korektsiyi</t>
  </si>
  <si>
    <t>Реабілітаційна психологія</t>
  </si>
  <si>
    <t>https://ab.uu.edu.ua/edu-discipline/reabilitaciyna_psihologiya</t>
  </si>
  <si>
    <t>https://vo.uu.edu.ua/course/view.php?id=19411</t>
  </si>
  <si>
    <t>Сиско Н.М., к.психол.н., доцент</t>
  </si>
  <si>
    <t>https://vo.uu.edu.ua/mod/resource/view.php?id=326839</t>
  </si>
  <si>
    <t>Психологія залежностей</t>
  </si>
  <si>
    <t>https://vo.uu.edu.ua/course/view.php?id=22630</t>
  </si>
  <si>
    <t>https://vo.uu.edu.ua/mod/resource/view.php?id=433461</t>
  </si>
  <si>
    <t>https://ab.uu.edu.ua/edu-discipline/psihologiya_zalezhnostey</t>
  </si>
  <si>
    <t>https://vo.uu.edu.ua/mod/resource/view.php?id=252875</t>
  </si>
  <si>
    <t>https://ab.uu.edu.ua/edu-discipline/pedagogichna_psikhologiya</t>
  </si>
  <si>
    <t>https://vo.uu.edu.ua/mod/resource/view.php?id=444672</t>
  </si>
  <si>
    <t>https://vo.uu.edu.ua/mod/resource/view.php?id=326215</t>
  </si>
  <si>
    <t>https://ab.uu.edu.ua/edu-discipline/osnovi_psikhoterapiyi</t>
  </si>
  <si>
    <t>https://vo.uu.edu.ua/mod/resource/view.php?id=254067</t>
  </si>
  <si>
    <t>Психологія суб'єктів інклюзивного навчання</t>
  </si>
  <si>
    <t>https://vo.uu.edu.ua/course/view.php?id=22517</t>
  </si>
  <si>
    <t>https://vo.uu.edu.ua/mod/resource/view.php?id=444671</t>
  </si>
  <si>
    <t>https://ab.uu.edu.ua/edu-discipline/psihlogy_psikhologiya_subektiv_inklyuzivnogo_navchannya</t>
  </si>
  <si>
    <t>Неропсихологія</t>
  </si>
  <si>
    <t>https://ab.uu.edu.ua/edu-discipline/neyropsihologiya</t>
  </si>
  <si>
    <t>https://vo.uu.edu.ua/course/view.php?id=20401</t>
  </si>
  <si>
    <t>https://vo.uu.edu.ua/mod/resource/view.php?id=433488</t>
  </si>
  <si>
    <t>https://vo.uu.edu.ua/mod/resource/view.php?id=326214</t>
  </si>
  <si>
    <t>Індивідуальне консультування та психотерапія</t>
  </si>
  <si>
    <t>https://vo.uu.edu.ua/course/view.php?id=19505</t>
  </si>
  <si>
    <t>https://vo.uu.edu.ua/mod/resource/view.php?id=303101</t>
  </si>
  <si>
    <t>https://ab.uu.edu.ua/edu-discipline/ind_consultuv_ta_psihoterapiya</t>
  </si>
  <si>
    <t>Клінічна психологія та психодіагностика</t>
  </si>
  <si>
    <t>https://ab.uu.edu.ua/edu-discipline/clinichna_psihologiya_ta_psihodiagnostika</t>
  </si>
  <si>
    <t>https://vo.uu.edu.ua/course/view.php?id=19506</t>
  </si>
  <si>
    <t>https://vo.uu.edu.ua/mod/resource/view.php?id=334941</t>
  </si>
  <si>
    <t>Наукові студії з актуальних питань психології</t>
  </si>
  <si>
    <t>https://vo.uu.edu.ua/course/view.php?id=16850</t>
  </si>
  <si>
    <t>https://vo.uu.edu.ua/mod/resource/view.php?id=326178</t>
  </si>
  <si>
    <t>https://vo.uu.edu.ua/mod/resource/view.php?id=326840</t>
  </si>
  <si>
    <t>https://vo.uu.edu.ua/mod/resource/view.php?id=322868</t>
  </si>
  <si>
    <t>https://vo.uu.edu.ua/mod/resource/view.php?id=326292</t>
  </si>
  <si>
    <t>https://vo.uu.edu.ua/mod/resource/view.php?id=124063</t>
  </si>
  <si>
    <t>https://vo.uu.edu.ua/mod/resource/view.php?id=223450</t>
  </si>
  <si>
    <t>https://vo.uu.edu.ua/mod/resource/view.php?id=433525</t>
  </si>
  <si>
    <t>https://vo.uu.edu.ua/mod/resource/view.php?id=252920</t>
  </si>
  <si>
    <t>https://vo.uu.edu.ua/mod/resource/view.php?id=326227</t>
  </si>
  <si>
    <t>https://vo.uu.edu.ua/mod/resource/view.php?id=326248</t>
  </si>
  <si>
    <t>Середня освіта (Біологія та здоров'я людини)</t>
  </si>
  <si>
    <t>Ботаніка</t>
  </si>
  <si>
    <t>https://vo.uu.edu.ua/course/view.php?id=22528</t>
  </si>
  <si>
    <t>https://ab.uu.edu.ua/edu-discipline/botanika</t>
  </si>
  <si>
    <t>https://vo.uu.edu.ua/mod/resource/view.php?id=440829</t>
  </si>
  <si>
    <t>https://vo.uu.edu.ua/mod/resource/view.php?id=131859</t>
  </si>
  <si>
    <t>Біотехнології</t>
  </si>
  <si>
    <t>https://vo.uu.edu.ua/course/view.php?id=20377</t>
  </si>
  <si>
    <t>https://ab.uu.edu.ua/edu-discipline/biotekhnologiya</t>
  </si>
  <si>
    <t>https://vo.uu.edu.ua/mod/resource/view.php?id=433462</t>
  </si>
  <si>
    <t>https://vo.uu.edu.ua/mod/resource/view.php?id=254115</t>
  </si>
  <si>
    <t>https://vo.uu.edu.ua/mod/resource/view.php?id=326194</t>
  </si>
  <si>
    <t>Зоологія</t>
  </si>
  <si>
    <t>https://vo.uu.edu.ua/course/view.php?id=22514</t>
  </si>
  <si>
    <t>https://ab.uu.edu.ua/edu-discipline/zoologiya</t>
  </si>
  <si>
    <t>https://vo.uu.edu.ua/mod/resource/view.php?id=433475</t>
  </si>
  <si>
    <t>https://vo.uu.edu.ua/course/view.php?id=15864</t>
  </si>
  <si>
    <t>https://ab.uu.edu.ua/edu-discipline/diagnostika_i_monitoring_stanu_zdorovya</t>
  </si>
  <si>
    <t>Середня освіта (Біологія та здоров'я людини), Терапія та реабілітація, Фізична культура і спорт</t>
  </si>
  <si>
    <t>Середня освіта (Біологія та здоров'я людини), Фізична культура і спорт</t>
  </si>
  <si>
    <t>Імунологія</t>
  </si>
  <si>
    <t>https://vo.uu.edu.ua/course/view.php?id=22515</t>
  </si>
  <si>
    <t>https://ab.uu.edu.ua/edu-discipline/imunologiya</t>
  </si>
  <si>
    <t>https://vo.uu.edu.ua/mod/resource/view.php?id=440836</t>
  </si>
  <si>
    <t>https://vo.uu.edu.ua/mod/resource/view.php?id=254125</t>
  </si>
  <si>
    <t>https://vo.uu.edu.ua/mod/resource/view.php?id=390106</t>
  </si>
  <si>
    <t>https://vo.uu.edu.ua/mod/resource/view.php?id=247365</t>
  </si>
  <si>
    <t>Лабораторна діагностика</t>
  </si>
  <si>
    <t>https://vo.uu.edu.ua/course/view.php?id=20378</t>
  </si>
  <si>
    <t>https://ab.uu.edu.ua/edu-discipline/laboratorna_diagnostika</t>
  </si>
  <si>
    <t>https://vo.uu.edu.ua/mod/resource/view.php?id=440838</t>
  </si>
  <si>
    <t>https://vo.uu.edu.ua/mod/resource/view.php?id=326844</t>
  </si>
  <si>
    <t>https://vo.uu.edu.ua/mod/resource/view.php?id=322792</t>
  </si>
  <si>
    <t>https://vo.uu.edu.ua/mod/resource/view.php?id=390109</t>
  </si>
  <si>
    <t>Методика навчання біології</t>
  </si>
  <si>
    <t>https://vo.uu.edu.ua/course/view.php?id=21020</t>
  </si>
  <si>
    <t>https://ab.uu.edu.ua/edu-discipline/metodika_navchannya_biologii</t>
  </si>
  <si>
    <t>https://vo.uu.edu.ua/mod/resource/view.php?id=435798</t>
  </si>
  <si>
    <t>Методика навчання основ здоров'я, валеології та основ медичних знань</t>
  </si>
  <si>
    <t>https://ab.uu.edu.ua/edu-discipline/metodika_navchannya_osnov_zdorovya_hist</t>
  </si>
  <si>
    <t>https://vo.uu.edu.ua/mod/resource/view.php?id=435834</t>
  </si>
  <si>
    <t>Мікробіологія та вірусологія</t>
  </si>
  <si>
    <t>https://vo.uu.edu.ua/course/view.php?id=15595</t>
  </si>
  <si>
    <t>https://ab.uu.edu.ua/edu-discipline/mikrobiologiya</t>
  </si>
  <si>
    <t>https://vo.uu.edu.ua/mod/resource/view.php?id=433487</t>
  </si>
  <si>
    <t>https://vo.uu.edu.ua/mod/resource/view.php?id=250276</t>
  </si>
  <si>
    <t>https://vo.uu.edu.ua/mod/resource/view.php?id=468060</t>
  </si>
  <si>
    <t>https://vo.uu.edu.ua/mod/resource/view.php?id=326294</t>
  </si>
  <si>
    <t>https://vo.uu.edu.ua/mod/resource/view.php?id=247372</t>
  </si>
  <si>
    <t>https://vo.uu.edu.ua/mod/resource/view.php?id=334946</t>
  </si>
  <si>
    <t>https://vo.uu.edu.ua/mod/resource/view.php?id=390112</t>
  </si>
  <si>
    <t>https://vo.uu.edu.ua/mod/resource/view.php?id=247376</t>
  </si>
  <si>
    <t>Психодіагностичний практикум в соціальній роботі</t>
  </si>
  <si>
    <t>https://vo.uu.edu.ua/course/view.php?id=19413</t>
  </si>
  <si>
    <t>https://vo.uu.edu.ua/mod/resource/view.php?id=415328</t>
  </si>
  <si>
    <t>Войціх І.В., к.пед.н.</t>
  </si>
  <si>
    <t>Спеціальні методи психотерапії та психокорекції</t>
  </si>
  <si>
    <t>https://vo.uu.edu.ua/course/view.php?id=22920</t>
  </si>
  <si>
    <t>https://vo.uu.edu.ua/mod/resource/view.php?id=444674</t>
  </si>
  <si>
    <t>Гаврилькевич В.К., к.психол.н., доцент</t>
  </si>
  <si>
    <t>https://vo.uu.edu.ua/mod/resource/view.php?id=256142</t>
  </si>
  <si>
    <t>https://vo.uu.edu.ua/mod/resource/view.php?id=452826</t>
  </si>
  <si>
    <t>Стратегії викладання в інклюзивному закладі освіти</t>
  </si>
  <si>
    <t>https://vo.uu.edu.ua/course/view.php?id=17515</t>
  </si>
  <si>
    <t>https://ab.uu.edu.ua/edu-discipline/strategiyi_vikladannya_v_inklyuzivnomu_navchalnomu_zakladi</t>
  </si>
  <si>
    <t>https://vo.uu.edu.ua/mod/resource/view.php?id=249863</t>
  </si>
  <si>
    <t>https://vo.uu.edu.ua/mod/resource/view.php?id=326276</t>
  </si>
  <si>
    <t>https://vo.uu.edu.ua/mod/resource/view.php?id=390121</t>
  </si>
  <si>
    <t>https://vo.uu.edu.ua/mod/resource/view.php?id=390125</t>
  </si>
  <si>
    <t>https://vo.uu.edu.ua/mod/resource/view.php?id=404994</t>
  </si>
  <si>
    <t>Цитологія та гістологія</t>
  </si>
  <si>
    <t>https://vo.uu.edu.ua/course/view.php?id=22516</t>
  </si>
  <si>
    <t>https://vo.uu.edu.ua/mod/resource/view.php?id=433578</t>
  </si>
  <si>
    <t>Середня освіта (Біологія та здоров'я людини), Соціальна робота</t>
  </si>
  <si>
    <t>https://vo.uu.edu.ua/mod/resource/view.php?id=223358</t>
  </si>
  <si>
    <t>https://vo.uu.edu.ua/mod/resource/view.php?id=223359</t>
  </si>
  <si>
    <t>https://vo.uu.edu.ua/mod/resource/view.php?id=223361</t>
  </si>
  <si>
    <t>https://vo.uu.edu.ua/mod/resource/view.php?id=118718</t>
  </si>
  <si>
    <t>https://vo.uu.edu.ua/mod/resource/view.php?id=247366</t>
  </si>
  <si>
    <t>https://vo.uu.edu.ua/mod/resource/view.php?id=107886</t>
  </si>
  <si>
    <t>https://vo.uu.edu.ua/mod/resource/view.php?id=444669</t>
  </si>
  <si>
    <t>https://vo.uu.edu.ua/mod/resource/view.php?id=252919</t>
  </si>
  <si>
    <t>https://vo.uu.edu.ua/mod/resource/view.php?id=223370</t>
  </si>
  <si>
    <t>https://vo.uu.edu.ua/mod/resource/view.php?id=223372</t>
  </si>
  <si>
    <t>https://vo.uu.edu.ua/mod/resource/view.php?id=223376</t>
  </si>
  <si>
    <t>https://vo.uu.edu.ua/mod/resource/view.php?id=247375</t>
  </si>
  <si>
    <t>https://vo.uu.edu.ua/mod/resource/view.php?id=323004</t>
  </si>
  <si>
    <t>https://vo.uu.edu.ua/mod/resource/view.php?id=326511</t>
  </si>
  <si>
    <t>https://ab.uu.edu.ua/edu-discipline/yuridichna_deontologiya</t>
  </si>
  <si>
    <t>https://ab.uu.edu.ua/edu-discipline/tsivilnii_protses</t>
  </si>
  <si>
    <t>https://ab.uu.edu.ua/edu-discipline/finansove_pravo</t>
  </si>
  <si>
    <t>https://ab.uu.edu.ua/edu-discipline/fiziologiya_lyudini</t>
  </si>
  <si>
    <t>https://ab.uu.edu.ua/edu-discipline/trudove_pravo_ukraini</t>
  </si>
  <si>
    <t>https://ab.uu.edu.ua/edu-discipline/technical_mesures_in_ft_and_therapy</t>
  </si>
  <si>
    <t>https://ab.uu.edu.ua/edu-discipline/teoriya_i_praktika_psikhologichnogo_treningu_piep</t>
  </si>
  <si>
    <t>https://ab.uu.edu.ua/edu-discipline/teoriya_i_metodika_fizvihovannya</t>
  </si>
  <si>
    <t>https://ab.uu.edu.ua/edu-discipline/teoriya_i_tehnologii_ozdorovcho_recreaciynoi_ruhovoi_activnosti</t>
  </si>
  <si>
    <t>https://ab.uu.edu.ua/edu-discipline/teoriya_i_practika_socroboti_hist</t>
  </si>
  <si>
    <t>https://ab.uu.edu.ua/edu-discipline/psihologiya_zdor_sposobu_zhittya_fv_i_sportu</t>
  </si>
  <si>
    <t>https://ab.uu.edu.ua/edu-discipline/psihodiagnostika</t>
  </si>
  <si>
    <t>https://ab.uu.edu.ua/edu-discipline/231_socialna_robota_u_sferi_inklyuzivnoi_osvity</t>
  </si>
  <si>
    <t>https://ab.uu.edu.ua/edu-discipline/tekhnichne_zabezpechennya_informatsiinoyi_diyalnosti</t>
  </si>
  <si>
    <t>https://ab.uu.edu.ua/edu-discipline/ft_u_travmatologii_ta_ortopedii</t>
  </si>
  <si>
    <t>https://ab.uu.edu.ua/edu-discipline/fizioterapiya</t>
  </si>
  <si>
    <t>https://ab.uu.edu.ua/edu-discipline/fitoterapiya1</t>
  </si>
  <si>
    <t>Дутчак Ю.В., д.пед.н., професор</t>
  </si>
  <si>
    <t xml:space="preserve">Бирко Н.М., к.пед.н. </t>
  </si>
  <si>
    <t>Волинець Н.В., д.психол.н., професор</t>
  </si>
  <si>
    <t>Психологія, Фізична культура і спорт, Соціальна робота</t>
  </si>
  <si>
    <t>Всі спеціальності ХІСТ</t>
  </si>
  <si>
    <t>Всі спеціальності, крім тієї, для якої ця дисципліна є обов'язковою</t>
  </si>
  <si>
    <t>Мозолюк-Боднар Л. М., к.ю.н., доцент</t>
  </si>
  <si>
    <t>Профілактика та корекція професійного «вигорання» фахівців у системі «людини-людина»</t>
  </si>
  <si>
    <t>https://ab.uu.edu.ua/edu-discipline/profilactika_ta_corectsiya_prof_vigorannya_fahivciv_u_sistemi_lyudina_lyudina</t>
  </si>
  <si>
    <t>https://vo.uu.edu.ua/mod/resource/view.php?id=124059</t>
  </si>
  <si>
    <t>https://vo.uu.edu.ua/course/view.php?id=3885</t>
  </si>
  <si>
    <t>Курортологія</t>
  </si>
  <si>
    <t>Біоетика та деонтологія</t>
  </si>
  <si>
    <t>Концептуальні основи ерготерапії</t>
  </si>
  <si>
    <t>Основи бізнес планування у сфері фізичної культури і спорту</t>
  </si>
  <si>
    <t>Психологічні особливості посттравматичного розвитку</t>
  </si>
  <si>
    <t>Сучасні проблеми психології особистості</t>
  </si>
  <si>
    <t>Психологія війни</t>
  </si>
  <si>
    <t>Адміністративна відповідальність</t>
  </si>
  <si>
    <t>Патентознавство та трансфер технологій</t>
  </si>
  <si>
    <t>Інформаційна, бібліотечна та архівна справа, Право</t>
  </si>
  <si>
    <t>Культура ділового мовлення</t>
  </si>
  <si>
    <t>Організація науково-інформаційної діяльності</t>
  </si>
  <si>
    <t>https://ab.uu.edu.ua/edu-discipline/administrativna_vidpovidalnist_hist</t>
  </si>
  <si>
    <t>https://vo.uu.edu.ua/course/view.php?id=10265</t>
  </si>
  <si>
    <t>https://vo.uu.edu.ua/mod/resource/view.php?id=435799</t>
  </si>
  <si>
    <t>https://vo.uu.edu.ua/course/view.php?id=20149</t>
  </si>
  <si>
    <t>https://vo.uu.edu.ua/mod/resource/view.php?id=440828</t>
  </si>
  <si>
    <t>https://vo.uu.edu.ua/course/view.php?id=17031</t>
  </si>
  <si>
    <t>https://vo.uu.edu.ua/mod/resource/view.php?id=440837</t>
  </si>
  <si>
    <t>https://vo.uu.edu.ua/course/view.php?id=10261</t>
  </si>
  <si>
    <t>https://vo.uu.edu.ua/mod/resource/view.php?id=433483</t>
  </si>
  <si>
    <t>https://ab.uu.edu.ua/edu-discipline/cultura_dilovogo_movlennya</t>
  </si>
  <si>
    <t>https://ab.uu.edu.ua/edu-discipline/curortologiya</t>
  </si>
  <si>
    <t>https://vo.uu.edu.ua/course/view.php?id=4279</t>
  </si>
  <si>
    <t>https://vo.uu.edu.ua/mod/resource/view.php?id=435831</t>
  </si>
  <si>
    <t>https://vo.uu.edu.ua/course/view.php?id=8383</t>
  </si>
  <si>
    <t>https://vo.uu.edu.ua/mod/resource/view.php?id=435846</t>
  </si>
  <si>
    <t>https://ab.uu.edu.ua/edu-discipline/organizatsiya_naukovo_informatsiinoyi_diyalnosti</t>
  </si>
  <si>
    <t>https://vo.uu.edu.ua/course/view.php?id=20376</t>
  </si>
  <si>
    <t>https://vo.uu.edu.ua/mod/resource/view.php?id=433489</t>
  </si>
  <si>
    <t>https://vo.uu.edu.ua/course/view.php?id=8367</t>
  </si>
  <si>
    <t>https://vo.uu.edu.ua/mod/resource/view.php?id=440188</t>
  </si>
  <si>
    <t>https://ab.uu.edu.ua/edu-discipline/patentoznavstvo_ta_transfert_tekhnologii</t>
  </si>
  <si>
    <t>https://vo.uu.edu.ua/course/view.php?id=22596</t>
  </si>
  <si>
    <t>https://vo.uu.edu.ua/mod/resource/view.php?id=424558</t>
  </si>
  <si>
    <t>Петреченко С.А., к.ю.н., доцент</t>
  </si>
  <si>
    <t>https://ab.uu.edu.ua/edu-discipline/psih_osoblivosti_posttravmatichnogo_rozvitku</t>
  </si>
  <si>
    <t>https://vo.uu.edu.ua/course/view.php?id=22340</t>
  </si>
  <si>
    <t>https://vo.uu.edu.ua/mod/resource/view.php?id=416206</t>
  </si>
  <si>
    <t>https://vo.uu.edu.ua/mod/resource/view.php?id=325773</t>
  </si>
  <si>
    <t>https://vo.uu.edu.ua/course/view.php?id=22939</t>
  </si>
  <si>
    <t>https://vo.uu.edu.ua/mod/resource/view.php?id=445620</t>
  </si>
  <si>
    <t>https://vo.uu.edu.ua/mod/resource/view.php?id=251371</t>
  </si>
  <si>
    <t>https://vo.uu.edu.ua/mod/resource/view.php?id=435792</t>
  </si>
  <si>
    <t>https://vo.uu.edu.ua/mod/resource/view.php?id=175169</t>
  </si>
  <si>
    <t>https://vo.uu.edu.ua/mod/resource/view.php?id=418256</t>
  </si>
  <si>
    <t>https://vo.uu.edu.ua/mod/resource/view.php?id=435806</t>
  </si>
  <si>
    <t>https://vo.uu.edu.ua/mod/resource/view.php?id=254116</t>
  </si>
  <si>
    <t>https://vo.uu.edu.ua/mod/resource/view.php?id=433463</t>
  </si>
  <si>
    <t>https://vo.uu.edu.ua/mod/resource/view.php?id=223356</t>
  </si>
  <si>
    <t>https://vo.uu.edu.ua/mod/resource/view.php?id=435816</t>
  </si>
  <si>
    <t>https://vo.uu.edu.ua/mod/resource/view.php?id=440142</t>
  </si>
  <si>
    <t>https://vo.uu.edu.ua/mod/resource/view.php?id=452712</t>
  </si>
  <si>
    <t>https://vo.uu.edu.ua/mod/resource/view.php?id=109246</t>
  </si>
  <si>
    <t>https://vo.uu.edu.ua/mod/resource/view.php?id=254122</t>
  </si>
  <si>
    <t>https://vo.uu.edu.ua/mod/resource/view.php?id=124135</t>
  </si>
  <si>
    <t>https://vo.uu.edu.ua/mod/resource/view.php?id=440151</t>
  </si>
  <si>
    <t>https://vo.uu.edu.ua/mod/resource/view.php?id=433468</t>
  </si>
  <si>
    <t>https://vo.uu.edu.ua/mod/resource/view.php?id=255728</t>
  </si>
  <si>
    <t>https://vo.uu.edu.ua/mod/resource/view.php?id=370866</t>
  </si>
  <si>
    <t>https://vo.uu.edu.ua/mod/resource/view.php?id=247363</t>
  </si>
  <si>
    <t>https://vo.uu.edu.ua/mod/resource/view.php?id=247364</t>
  </si>
  <si>
    <t>https://vo.uu.edu.ua/mod/resource/view.php?id=361547</t>
  </si>
  <si>
    <t>https://vo.uu.edu.ua/mod/resource/view.php?id=254087</t>
  </si>
  <si>
    <t>https://vo.uu.edu.ua/mod/resource/view.php?id=135085</t>
  </si>
  <si>
    <t>https://vo.uu.edu.ua/mod/resource/view.php?id=254066</t>
  </si>
  <si>
    <t>https://vo.uu.edu.ua/mod/resource/view.php?id=223362</t>
  </si>
  <si>
    <t>https://vo.uu.edu.ua/mod/resource/view.php?id=218609</t>
  </si>
  <si>
    <t>https://vo.uu.edu.ua/mod/resource/view.php?id=251372</t>
  </si>
  <si>
    <t>https://vo.uu.edu.ua/mod/resource/view.php?id=223363</t>
  </si>
  <si>
    <t>https://vo.uu.edu.ua/mod/resource/view.php?id=433485</t>
  </si>
  <si>
    <t>https://vo.uu.edu.ua/mod/resource/view.php?id=138354</t>
  </si>
  <si>
    <t>https://vo.uu.edu.ua/mod/resource/view.php?id=440179</t>
  </si>
  <si>
    <t>https://vo.uu.edu.ua/mod/resource/view.php?id=223364</t>
  </si>
  <si>
    <t>https://vo.uu.edu.ua/mod/resource/view.php?id=451455</t>
  </si>
  <si>
    <t>https://vo.uu.edu.ua/mod/resource/view.php?id=433502</t>
  </si>
  <si>
    <t>https://vo.uu.edu.ua/mod/resource/view.php?id=440186</t>
  </si>
  <si>
    <t>https://vo.uu.edu.ua/mod/resource/view.php?id=433505</t>
  </si>
  <si>
    <t>https://vo.uu.edu.ua/mod/resource/view.php?id=109222</t>
  </si>
  <si>
    <t>https://vo.uu.edu.ua/mod/resource/view.php?id=223371</t>
  </si>
  <si>
    <t>https://vo.uu.edu.ua/mod/resource/view.php?id=109266</t>
  </si>
  <si>
    <t>https://vo.uu.edu.ua/mod/resource/view.php?id=107945</t>
  </si>
  <si>
    <t>https://vo.uu.edu.ua/mod/resource/view.php?id=135096</t>
  </si>
  <si>
    <t>https://vo.uu.edu.ua/mod/resource/view.php?id=251377</t>
  </si>
  <si>
    <t>https://vo.uu.edu.ua/mod/resource/view.php?id=212617</t>
  </si>
  <si>
    <t>https://vo.uu.edu.ua/mod/resource/view.php?id=196579</t>
  </si>
  <si>
    <t>https://vo.uu.edu.ua/mod/resource/view.php?id=124717</t>
  </si>
  <si>
    <t>https://vo.uu.edu.ua/mod/resource/view.php?id=433510</t>
  </si>
  <si>
    <t>https://vo.uu.edu.ua/mod/resource/view.php?id=433511</t>
  </si>
  <si>
    <t>https://vo.uu.edu.ua/mod/resource/view.php?id=254255</t>
  </si>
  <si>
    <t>https://vo.uu.edu.ua/mod/resource/view.php?id=326295</t>
  </si>
  <si>
    <t>https://vo.uu.edu.ua/mod/resource/view.php?id=135097</t>
  </si>
  <si>
    <t>https://vo.uu.edu.ua/mod/resource/view.php?id=196580</t>
  </si>
  <si>
    <t>https://vo.uu.edu.ua/mod/resource/view.php?id=247378</t>
  </si>
  <si>
    <t>https://vo.uu.edu.ua/mod/resource/view.php?id=390118</t>
  </si>
  <si>
    <t>https://vo.uu.edu.ua/mod/resource/view.php?id=433530</t>
  </si>
  <si>
    <t>https://vo.uu.edu.ua/mod/resource/view.php?id=223850</t>
  </si>
  <si>
    <t>https://vo.uu.edu.ua/mod/resource/view.php?id=435862</t>
  </si>
  <si>
    <t>https://vo.uu.edu.ua/mod/resource/view.php?id=440202</t>
  </si>
  <si>
    <t>https://vo.uu.edu.ua/mod/resource/view.php?id=254485</t>
  </si>
  <si>
    <t>https://vo.uu.edu.ua/mod/resource/view.php?id=440204</t>
  </si>
  <si>
    <t>https://vo.uu.edu.ua/mod/resource/view.php?id=418264</t>
  </si>
  <si>
    <t>https://vo.uu.edu.ua/mod/resource/view.php?id=254316</t>
  </si>
  <si>
    <t>https://vo.uu.edu.ua/mod/resource/view.php?id=124156</t>
  </si>
  <si>
    <t>https://vo.uu.edu.ua/mod/resource/view.php?id=223380</t>
  </si>
  <si>
    <t>https://vo.uu.edu.ua/mod/resource/view.php?id=326271</t>
  </si>
  <si>
    <t>https://vo.uu.edu.ua/mod/resource/view.php?id=326275</t>
  </si>
  <si>
    <t>https://vo.uu.edu.ua/mod/resource/view.php?id=416182</t>
  </si>
  <si>
    <t>Фізична терапія при вибухово-мінних пораненнях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</si>
</sst>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đ.&quot;;[Red]\-#,##0\ &quot;đ.&quot;"/>
    <numFmt numFmtId="175" formatCode="#,##0.00\ &quot;đ.&quot;;[Red]\-#,##0.00\ &quot;đ.&quot;"/>
    <numFmt numFmtId="176" formatCode="0.0"/>
    <numFmt numFmtId="177" formatCode="\1\.0"/>
    <numFmt numFmtId="178" formatCode="\1\.00"/>
    <numFmt numFmtId="179" formatCode="\2\.0"/>
    <numFmt numFmtId="180" formatCode="\3\.0"/>
    <numFmt numFmtId="181" formatCode="\3\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00206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2" fillId="0" borderId="0">
      <alignment/>
      <protection/>
    </xf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79" fontId="0" fillId="0" borderId="11" xfId="0" applyNumberFormat="1" applyBorder="1" applyAlignment="1">
      <alignment/>
    </xf>
    <xf numFmtId="180" fontId="0" fillId="0" borderId="11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7" fontId="0" fillId="0" borderId="22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177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1" fontId="0" fillId="0" borderId="42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76" fontId="17" fillId="0" borderId="13" xfId="0" applyNumberFormat="1" applyFont="1" applyBorder="1" applyAlignment="1">
      <alignment horizontal="center"/>
    </xf>
    <xf numFmtId="176" fontId="17" fillId="0" borderId="53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69" fillId="10" borderId="10" xfId="0" applyNumberFormat="1" applyFont="1" applyFill="1" applyBorder="1" applyAlignment="1">
      <alignment horizontal="center" vertical="center" wrapText="1"/>
    </xf>
    <xf numFmtId="49" fontId="24" fillId="10" borderId="10" xfId="0" applyNumberFormat="1" applyFont="1" applyFill="1" applyBorder="1" applyAlignment="1">
      <alignment horizontal="center" vertical="center" wrapText="1"/>
    </xf>
    <xf numFmtId="49" fontId="25" fillId="10" borderId="10" xfId="0" applyNumberFormat="1" applyFont="1" applyFill="1" applyBorder="1" applyAlignment="1">
      <alignment horizontal="center" vertical="center" wrapText="1"/>
    </xf>
    <xf numFmtId="49" fontId="24" fillId="10" borderId="10" xfId="0" applyNumberFormat="1" applyFont="1" applyFill="1" applyBorder="1" applyAlignment="1">
      <alignment horizontal="center" vertical="center" textRotation="90" wrapText="1"/>
    </xf>
    <xf numFmtId="49" fontId="70" fillId="10" borderId="10" xfId="0" applyNumberFormat="1" applyFont="1" applyFill="1" applyBorder="1" applyAlignment="1">
      <alignment horizontal="center" vertical="center" wrapText="1"/>
    </xf>
    <xf numFmtId="0" fontId="70" fillId="10" borderId="10" xfId="0" applyFont="1" applyFill="1" applyBorder="1" applyAlignment="1">
      <alignment horizontal="center" vertical="center" wrapText="1"/>
    </xf>
    <xf numFmtId="49" fontId="70" fillId="10" borderId="43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23" fillId="0" borderId="0" xfId="0" applyFont="1" applyAlignment="1">
      <alignment horizontal="left" vertical="center"/>
    </xf>
    <xf numFmtId="49" fontId="70" fillId="10" borderId="19" xfId="0" applyNumberFormat="1" applyFont="1" applyFill="1" applyBorder="1" applyAlignment="1">
      <alignment horizontal="center" vertical="center" wrapText="1"/>
    </xf>
    <xf numFmtId="49" fontId="71" fillId="10" borderId="10" xfId="0" applyNumberFormat="1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top" wrapText="1"/>
    </xf>
    <xf numFmtId="0" fontId="72" fillId="33" borderId="43" xfId="42" applyFont="1" applyFill="1" applyBorder="1" applyAlignment="1" applyProtection="1">
      <alignment vertical="center" wrapText="1"/>
      <protection/>
    </xf>
    <xf numFmtId="0" fontId="26" fillId="33" borderId="10" xfId="42" applyFont="1" applyFill="1" applyBorder="1" applyAlignment="1" applyProtection="1">
      <alignment horizontal="left" vertical="center" wrapText="1"/>
      <protection/>
    </xf>
    <xf numFmtId="0" fontId="23" fillId="33" borderId="10" xfId="0" applyFont="1" applyFill="1" applyBorder="1" applyAlignment="1">
      <alignment vertical="center" wrapText="1"/>
    </xf>
    <xf numFmtId="0" fontId="23" fillId="34" borderId="10" xfId="60" applyFont="1" applyFill="1" applyBorder="1" applyAlignment="1">
      <alignment vertical="center" wrapText="1"/>
      <protection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10" xfId="42" applyFont="1" applyFill="1" applyBorder="1" applyAlignment="1" applyProtection="1">
      <alignment horizontal="left" vertical="center"/>
      <protection/>
    </xf>
    <xf numFmtId="49" fontId="2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33" borderId="10" xfId="0" applyFont="1" applyFill="1" applyBorder="1" applyAlignment="1" applyProtection="1">
      <alignment horizontal="left" vertical="center" wrapText="1"/>
      <protection/>
    </xf>
    <xf numFmtId="0" fontId="26" fillId="33" borderId="10" xfId="42" applyFont="1" applyFill="1" applyBorder="1" applyAlignment="1" applyProtection="1">
      <alignment vertical="center" wrapText="1"/>
      <protection/>
    </xf>
    <xf numFmtId="0" fontId="73" fillId="33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42" applyFont="1" applyBorder="1" applyAlignment="1" applyProtection="1">
      <alignment horizontal="left" vertical="center" wrapText="1"/>
      <protection/>
    </xf>
    <xf numFmtId="0" fontId="72" fillId="33" borderId="10" xfId="42" applyFont="1" applyFill="1" applyBorder="1" applyAlignment="1" applyProtection="1">
      <alignment vertical="center" wrapText="1"/>
      <protection/>
    </xf>
    <xf numFmtId="0" fontId="26" fillId="33" borderId="43" xfId="42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4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6" fillId="33" borderId="43" xfId="42" applyFont="1" applyFill="1" applyBorder="1" applyAlignment="1" applyProtection="1">
      <alignment vertical="center" wrapText="1"/>
      <protection/>
    </xf>
    <xf numFmtId="0" fontId="23" fillId="33" borderId="10" xfId="0" applyFont="1" applyFill="1" applyBorder="1" applyAlignment="1">
      <alignment horizontal="center" vertical="center"/>
    </xf>
    <xf numFmtId="0" fontId="26" fillId="0" borderId="43" xfId="42" applyFont="1" applyBorder="1" applyAlignment="1" applyProtection="1">
      <alignment horizontal="left" vertical="center" wrapText="1"/>
      <protection/>
    </xf>
    <xf numFmtId="0" fontId="26" fillId="33" borderId="0" xfId="42" applyFont="1" applyFill="1" applyBorder="1" applyAlignment="1" applyProtection="1">
      <alignment vertical="center" wrapText="1"/>
      <protection/>
    </xf>
    <xf numFmtId="0" fontId="26" fillId="33" borderId="10" xfId="42" applyFont="1" applyFill="1" applyBorder="1" applyAlignment="1" applyProtection="1">
      <alignment vertical="center"/>
      <protection/>
    </xf>
    <xf numFmtId="49" fontId="71" fillId="10" borderId="10" xfId="0" applyNumberFormat="1" applyFont="1" applyFill="1" applyBorder="1" applyAlignment="1">
      <alignment horizontal="center" vertical="center" wrapText="1"/>
    </xf>
    <xf numFmtId="49" fontId="27" fillId="10" borderId="10" xfId="0" applyNumberFormat="1" applyFont="1" applyFill="1" applyBorder="1" applyAlignment="1">
      <alignment horizontal="center" vertical="center" wrapText="1"/>
    </xf>
    <xf numFmtId="49" fontId="71" fillId="10" borderId="43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3" fillId="33" borderId="10" xfId="57" applyFont="1" applyFill="1" applyBorder="1" applyAlignment="1">
      <alignment horizontal="left" vertical="center" wrapText="1"/>
      <protection/>
    </xf>
    <xf numFmtId="0" fontId="23" fillId="33" borderId="5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2" fillId="33" borderId="10" xfId="42" applyFont="1" applyFill="1" applyBorder="1" applyAlignment="1" applyProtection="1">
      <alignment horizontal="left" vertical="center" wrapText="1"/>
      <protection/>
    </xf>
    <xf numFmtId="0" fontId="26" fillId="0" borderId="10" xfId="42" applyFont="1" applyFill="1" applyBorder="1" applyAlignment="1" applyProtection="1">
      <alignment horizontal="left" vertical="center" wrapText="1"/>
      <protection/>
    </xf>
    <xf numFmtId="0" fontId="72" fillId="33" borderId="43" xfId="42" applyFont="1" applyFill="1" applyBorder="1" applyAlignment="1" applyProtection="1">
      <alignment horizontal="left" vertical="center" wrapText="1"/>
      <protection/>
    </xf>
    <xf numFmtId="0" fontId="23" fillId="33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 wrapText="1"/>
    </xf>
    <xf numFmtId="49" fontId="74" fillId="10" borderId="10" xfId="0" applyNumberFormat="1" applyFont="1" applyFill="1" applyBorder="1" applyAlignment="1">
      <alignment horizontal="center" vertical="center" wrapText="1"/>
    </xf>
    <xf numFmtId="0" fontId="23" fillId="33" borderId="57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left" vertical="center" wrapText="1"/>
    </xf>
    <xf numFmtId="0" fontId="26" fillId="33" borderId="24" xfId="42" applyFont="1" applyFill="1" applyBorder="1" applyAlignment="1" applyProtection="1">
      <alignment horizontal="left" vertical="center" wrapText="1"/>
      <protection/>
    </xf>
    <xf numFmtId="0" fontId="23" fillId="33" borderId="24" xfId="0" applyFont="1" applyFill="1" applyBorder="1" applyAlignment="1">
      <alignment vertical="center" wrapText="1"/>
    </xf>
    <xf numFmtId="0" fontId="23" fillId="33" borderId="0" xfId="0" applyFont="1" applyFill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9" fontId="23" fillId="33" borderId="10" xfId="65" applyFont="1" applyFill="1" applyBorder="1" applyAlignment="1">
      <alignment wrapText="1"/>
    </xf>
    <xf numFmtId="0" fontId="26" fillId="33" borderId="19" xfId="42" applyFont="1" applyFill="1" applyBorder="1" applyAlignment="1" applyProtection="1">
      <alignment horizontal="left" vertical="center" wrapText="1"/>
      <protection/>
    </xf>
    <xf numFmtId="0" fontId="23" fillId="33" borderId="10" xfId="0" applyFont="1" applyFill="1" applyBorder="1" applyAlignment="1">
      <alignment vertical="top" wrapText="1"/>
    </xf>
    <xf numFmtId="49" fontId="23" fillId="33" borderId="10" xfId="0" applyNumberFormat="1" applyFont="1" applyFill="1" applyBorder="1" applyAlignment="1">
      <alignment horizontal="left" vertical="center" wrapText="1"/>
    </xf>
    <xf numFmtId="0" fontId="23" fillId="33" borderId="24" xfId="0" applyFont="1" applyFill="1" applyBorder="1" applyAlignment="1" applyProtection="1">
      <alignment horizontal="left" vertical="center" wrapText="1"/>
      <protection locked="0"/>
    </xf>
    <xf numFmtId="0" fontId="23" fillId="35" borderId="10" xfId="58" applyFont="1" applyFill="1" applyBorder="1" applyAlignment="1" applyProtection="1">
      <alignment vertical="center" wrapText="1"/>
      <protection locked="0"/>
    </xf>
    <xf numFmtId="0" fontId="23" fillId="33" borderId="58" xfId="0" applyFont="1" applyFill="1" applyBorder="1" applyAlignment="1">
      <alignment horizontal="left" vertical="center" wrapText="1"/>
    </xf>
    <xf numFmtId="0" fontId="75" fillId="33" borderId="43" xfId="57" applyFont="1" applyFill="1" applyBorder="1" applyAlignment="1">
      <alignment horizontal="left" vertical="center" wrapText="1"/>
      <protection/>
    </xf>
    <xf numFmtId="0" fontId="23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right"/>
    </xf>
    <xf numFmtId="0" fontId="14" fillId="0" borderId="5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0" fillId="0" borderId="4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1" fillId="33" borderId="43" xfId="0" applyNumberFormat="1" applyFont="1" applyFill="1" applyBorder="1" applyAlignment="1">
      <alignment horizontal="center" vertical="center" wrapText="1"/>
    </xf>
    <xf numFmtId="49" fontId="71" fillId="33" borderId="60" xfId="0" applyNumberFormat="1" applyFont="1" applyFill="1" applyBorder="1" applyAlignment="1">
      <alignment horizontal="center" vertical="center" wrapText="1"/>
    </xf>
    <xf numFmtId="49" fontId="71" fillId="33" borderId="19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Гіперпосилання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vo.uu.edu.ua/mod/resource/view.php?id=326194" TargetMode="External" /><Relationship Id="rId2" Type="http://schemas.openxmlformats.org/officeDocument/2006/relationships/hyperlink" Target="https://vo.uu.edu.ua/mod/resource/view.php?id=433462" TargetMode="External" /><Relationship Id="rId3" Type="http://schemas.openxmlformats.org/officeDocument/2006/relationships/hyperlink" Target="https://vo.uu.edu.ua/course/view.php?id=20377" TargetMode="External" /><Relationship Id="rId4" Type="http://schemas.openxmlformats.org/officeDocument/2006/relationships/hyperlink" Target="https://vo.uu.edu.ua/mod/resource/view.php?id=131859" TargetMode="External" /><Relationship Id="rId5" Type="http://schemas.openxmlformats.org/officeDocument/2006/relationships/hyperlink" Target="https://vo.uu.edu.ua/mod/resource/view.php?id=326511" TargetMode="External" /><Relationship Id="rId6" Type="http://schemas.openxmlformats.org/officeDocument/2006/relationships/hyperlink" Target="https://vo.uu.edu.ua/mod/resource/view.php?id=323004" TargetMode="External" /><Relationship Id="rId7" Type="http://schemas.openxmlformats.org/officeDocument/2006/relationships/hyperlink" Target="https://vo.uu.edu.ua/mod/resource/view.php?id=256142" TargetMode="External" /><Relationship Id="rId8" Type="http://schemas.openxmlformats.org/officeDocument/2006/relationships/hyperlink" Target="https://vo.uu.edu.ua/mod/resource/view.php?id=223376" TargetMode="External" /><Relationship Id="rId9" Type="http://schemas.openxmlformats.org/officeDocument/2006/relationships/hyperlink" Target="https://vo.uu.edu.ua/mod/resource/view.php?id=223372" TargetMode="External" /><Relationship Id="rId10" Type="http://schemas.openxmlformats.org/officeDocument/2006/relationships/hyperlink" Target="https://vo.uu.edu.ua/mod/resource/view.php?id=223370" TargetMode="External" /><Relationship Id="rId11" Type="http://schemas.openxmlformats.org/officeDocument/2006/relationships/hyperlink" Target="https://vo.uu.edu.ua/mod/resource/view.php?id=118718" TargetMode="External" /><Relationship Id="rId12" Type="http://schemas.openxmlformats.org/officeDocument/2006/relationships/hyperlink" Target="https://vo.uu.edu.ua/mod/resource/view.php?id=223361" TargetMode="External" /><Relationship Id="rId13" Type="http://schemas.openxmlformats.org/officeDocument/2006/relationships/hyperlink" Target="https://vo.uu.edu.ua/mod/resource/view.php?id=223359" TargetMode="External" /><Relationship Id="rId14" Type="http://schemas.openxmlformats.org/officeDocument/2006/relationships/hyperlink" Target="https://vo.uu.edu.ua/mod/resource/view.php?id=223358" TargetMode="External" /><Relationship Id="rId15" Type="http://schemas.openxmlformats.org/officeDocument/2006/relationships/hyperlink" Target="https://ab.uu.edu.ua/edu-discipline/biotekhnologiya" TargetMode="External" /><Relationship Id="rId16" Type="http://schemas.openxmlformats.org/officeDocument/2006/relationships/hyperlink" Target="https://ab.uu.edu.ua/edu-discipline/soc_spravedlivist_v_incluzivnomu_suspilstvi" TargetMode="External" /><Relationship Id="rId17" Type="http://schemas.openxmlformats.org/officeDocument/2006/relationships/hyperlink" Target="https://vo.uu.edu.ua/course/view.php?id=15855" TargetMode="External" /><Relationship Id="rId18" Type="http://schemas.openxmlformats.org/officeDocument/2006/relationships/hyperlink" Target="https://ab.uu.edu.ua/edu-discipline/psikhologiya_osobistosti" TargetMode="External" /><Relationship Id="rId19" Type="http://schemas.openxmlformats.org/officeDocument/2006/relationships/hyperlink" Target="https://vo.uu.edu.ua/course/view.php?id=3889" TargetMode="External" /><Relationship Id="rId20" Type="http://schemas.openxmlformats.org/officeDocument/2006/relationships/hyperlink" Target="https://ab.uu.edu.ua/edu-discipline/psikhologiya" TargetMode="External" /><Relationship Id="rId21" Type="http://schemas.openxmlformats.org/officeDocument/2006/relationships/hyperlink" Target="https://vo.uu.edu.ua/course/view.php?id=4289" TargetMode="External" /><Relationship Id="rId22" Type="http://schemas.openxmlformats.org/officeDocument/2006/relationships/hyperlink" Target="https://vo.uu.edu.ua/course/view.php?id=13664" TargetMode="External" /><Relationship Id="rId23" Type="http://schemas.openxmlformats.org/officeDocument/2006/relationships/hyperlink" Target="https://ab.uu.edu.ua/edu-discipline/deontologiya" TargetMode="External" /><Relationship Id="rId24" Type="http://schemas.openxmlformats.org/officeDocument/2006/relationships/hyperlink" Target="https://vo.uu.edu.ua/course/view.php?id=3779" TargetMode="External" /><Relationship Id="rId25" Type="http://schemas.openxmlformats.org/officeDocument/2006/relationships/hyperlink" Target="https://ab.uu.edu.ua/edu-discipline/biologiya_z_osnovami_genetiki" TargetMode="External" /><Relationship Id="rId26" Type="http://schemas.openxmlformats.org/officeDocument/2006/relationships/hyperlink" Target="https://vo.uu.edu.ua/course/view.php?id=7575" TargetMode="External" /><Relationship Id="rId27" Type="http://schemas.openxmlformats.org/officeDocument/2006/relationships/hyperlink" Target="https://ab.uu.edu.ua/edu-discipline/psikhologiya_spilkuvannya" TargetMode="External" /><Relationship Id="rId28" Type="http://schemas.openxmlformats.org/officeDocument/2006/relationships/hyperlink" Target="https://vo.uu.edu.ua/mod/resource/view.php?id=453648" TargetMode="External" /><Relationship Id="rId29" Type="http://schemas.openxmlformats.org/officeDocument/2006/relationships/hyperlink" Target="https://ab.uu.edu.ua/edu-discipline/psihlogy_psikhologiya_subektiv_inklyuzivnogo_navchannya" TargetMode="External" /><Relationship Id="rId30" Type="http://schemas.openxmlformats.org/officeDocument/2006/relationships/hyperlink" Target="https://vo.uu.edu.ua/mod/resource/view.php?id=444671" TargetMode="External" /><Relationship Id="rId31" Type="http://schemas.openxmlformats.org/officeDocument/2006/relationships/hyperlink" Target="https://vo.uu.edu.ua/course/view.php?id=22517" TargetMode="External" /><Relationship Id="rId32" Type="http://schemas.openxmlformats.org/officeDocument/2006/relationships/hyperlink" Target="https://vo.uu.edu.ua/mod/resource/view.php?id=444676" TargetMode="External" /><Relationship Id="rId33" Type="http://schemas.openxmlformats.org/officeDocument/2006/relationships/hyperlink" Target="https://vo.uu.edu.ua/course/view.php?id=17030" TargetMode="External" /><Relationship Id="rId34" Type="http://schemas.openxmlformats.org/officeDocument/2006/relationships/hyperlink" Target="https://vo.uu.edu.ua/mod/resource/view.php?id=435854" TargetMode="External" /><Relationship Id="rId35" Type="http://schemas.openxmlformats.org/officeDocument/2006/relationships/hyperlink" Target="https://vo.uu.edu.ua/course/view.php?id=8545" TargetMode="External" /><Relationship Id="rId36" Type="http://schemas.openxmlformats.org/officeDocument/2006/relationships/hyperlink" Target="https://ab.uu.edu.ua/edu-discipline/logika" TargetMode="External" /><Relationship Id="rId37" Type="http://schemas.openxmlformats.org/officeDocument/2006/relationships/hyperlink" Target="https://vo.uu.edu.ua/mod/resource/view.php?id=440175" TargetMode="External" /><Relationship Id="rId38" Type="http://schemas.openxmlformats.org/officeDocument/2006/relationships/hyperlink" Target="https://vo.uu.edu.ua/mod/resource/view.php?id=254126" TargetMode="External" /><Relationship Id="rId39" Type="http://schemas.openxmlformats.org/officeDocument/2006/relationships/hyperlink" Target="https://ab.uu.edu.ua/edu-discipline/practichniy_curs_iz_mashinopisu" TargetMode="External" /><Relationship Id="rId40" Type="http://schemas.openxmlformats.org/officeDocument/2006/relationships/hyperlink" Target="https://vo.uu.edu.ua/course/view.php?id=8387" TargetMode="External" /><Relationship Id="rId41" Type="http://schemas.openxmlformats.org/officeDocument/2006/relationships/hyperlink" Target="https://ab.uu.edu.ua/edu-discipline/informatsiini_sistemi_i_merezhi_v_dokumentoznavstvi" TargetMode="External" /><Relationship Id="rId42" Type="http://schemas.openxmlformats.org/officeDocument/2006/relationships/hyperlink" Target="https://vo.uu.edu.ua/course/view.php?id=9656" TargetMode="External" /><Relationship Id="rId43" Type="http://schemas.openxmlformats.org/officeDocument/2006/relationships/hyperlink" Target="https://vo.uu.edu.ua/mod/resource/view.php?id=223438" TargetMode="External" /><Relationship Id="rId44" Type="http://schemas.openxmlformats.org/officeDocument/2006/relationships/hyperlink" Target="https://vo.uu.edu.ua/course/view.php?id=8298" TargetMode="External" /><Relationship Id="rId45" Type="http://schemas.openxmlformats.org/officeDocument/2006/relationships/hyperlink" Target="https://vo.uu.edu.ua/mod/resource/view.php?id=223423" TargetMode="External" /><Relationship Id="rId46" Type="http://schemas.openxmlformats.org/officeDocument/2006/relationships/hyperlink" Target="https://ab.uu.edu.ua/edu-discipline/universalniy_dizayn_ta_dopomizhni_zasobi" TargetMode="External" /><Relationship Id="rId47" Type="http://schemas.openxmlformats.org/officeDocument/2006/relationships/hyperlink" Target="https://ab.uu.edu.ua/edu-discipline/pedagogy_cp" TargetMode="External" /><Relationship Id="rId48" Type="http://schemas.openxmlformats.org/officeDocument/2006/relationships/hyperlink" Target="https://ab.uu.edu.ua/edu-discipline/socialno_politichni_zmini_v_suchasnomu_suspilstvi" TargetMode="External" /><Relationship Id="rId49" Type="http://schemas.openxmlformats.org/officeDocument/2006/relationships/hyperlink" Target="https://ab.uu.edu.ua/edu-discipline/sotsiologiya" TargetMode="External" /><Relationship Id="rId50" Type="http://schemas.openxmlformats.org/officeDocument/2006/relationships/hyperlink" Target="https://ab.uu.edu.ua/edu-discipline/menedzhment" TargetMode="External" /><Relationship Id="rId51" Type="http://schemas.openxmlformats.org/officeDocument/2006/relationships/hyperlink" Target="https://ab.uu.edu.ua/edu-discipline/politologiya_hist" TargetMode="External" /><Relationship Id="rId52" Type="http://schemas.openxmlformats.org/officeDocument/2006/relationships/hyperlink" Target="https://ab.uu.edu.ua/edu-discipline/pravoznavstvo" TargetMode="External" /><Relationship Id="rId53" Type="http://schemas.openxmlformats.org/officeDocument/2006/relationships/hyperlink" Target="https://ab.uu.edu.ua/edu-discipline/publichne_administruvannya_u_sferakh_suspilnikh_vidnosin" TargetMode="External" /><Relationship Id="rId54" Type="http://schemas.openxmlformats.org/officeDocument/2006/relationships/hyperlink" Target="https://ab.uu.edu.ua/edu-discipline/komertsializatsiya_startap_proektiv" TargetMode="External" /><Relationship Id="rId55" Type="http://schemas.openxmlformats.org/officeDocument/2006/relationships/hyperlink" Target="https://ab.uu.edu.ua/edu-discipline/krayinoznavstvo" TargetMode="External" /><Relationship Id="rId56" Type="http://schemas.openxmlformats.org/officeDocument/2006/relationships/hyperlink" Target="https://vo.uu.edu.ua/course/view.php?id=8400" TargetMode="External" /><Relationship Id="rId57" Type="http://schemas.openxmlformats.org/officeDocument/2006/relationships/hyperlink" Target="https://vo.uu.edu.ua/course/view.php?id=8558" TargetMode="External" /><Relationship Id="rId58" Type="http://schemas.openxmlformats.org/officeDocument/2006/relationships/hyperlink" Target="https://vo.uu.edu.ua/course/view.php?id=4055" TargetMode="External" /><Relationship Id="rId59" Type="http://schemas.openxmlformats.org/officeDocument/2006/relationships/hyperlink" Target="https://vo.uu.edu.ua/course/view.php?id=14331" TargetMode="External" /><Relationship Id="rId60" Type="http://schemas.openxmlformats.org/officeDocument/2006/relationships/hyperlink" Target="https://vo.uu.edu.ua/course/view.php?id=13728" TargetMode="External" /><Relationship Id="rId61" Type="http://schemas.openxmlformats.org/officeDocument/2006/relationships/hyperlink" Target="https://vo.uu.edu.ua/course/view.php?id=3942" TargetMode="External" /><Relationship Id="rId62" Type="http://schemas.openxmlformats.org/officeDocument/2006/relationships/hyperlink" Target="https://vo.uu.edu.ua/course/view.php?id=4050" TargetMode="External" /><Relationship Id="rId63" Type="http://schemas.openxmlformats.org/officeDocument/2006/relationships/hyperlink" Target="https://vo.uu.edu.ua/course/view.php?id=8148" TargetMode="External" /><Relationship Id="rId64" Type="http://schemas.openxmlformats.org/officeDocument/2006/relationships/hyperlink" Target="https://vo.uu.edu.ua/course/view.php?id=14340" TargetMode="External" /><Relationship Id="rId65" Type="http://schemas.openxmlformats.org/officeDocument/2006/relationships/hyperlink" Target="https://vo.uu.edu.ua/course/view.php?id=3962" TargetMode="External" /><Relationship Id="rId66" Type="http://schemas.openxmlformats.org/officeDocument/2006/relationships/hyperlink" Target="https://ab.uu.edu.ua/edu-discipline/gigiena" TargetMode="External" /><Relationship Id="rId67" Type="http://schemas.openxmlformats.org/officeDocument/2006/relationships/hyperlink" Target="https://ab.uu.edu.ua/edu-discipline/economichna_teoriya_hist" TargetMode="External" /><Relationship Id="rId68" Type="http://schemas.openxmlformats.org/officeDocument/2006/relationships/hyperlink" Target="https://ab.uu.edu.ua/edu-discipline/dolikarska_medichna_dopomoga_u_nevidkladnikh_stanakh" TargetMode="External" /><Relationship Id="rId69" Type="http://schemas.openxmlformats.org/officeDocument/2006/relationships/hyperlink" Target="https://vo.uu.edu.ua/course/view.php?id=5119" TargetMode="External" /><Relationship Id="rId70" Type="http://schemas.openxmlformats.org/officeDocument/2006/relationships/hyperlink" Target="https://ab.uu.edu.ua/edu-discipline/zagalna_teoriya_zdorov%E2%90%99ya" TargetMode="External" /><Relationship Id="rId71" Type="http://schemas.openxmlformats.org/officeDocument/2006/relationships/hyperlink" Target="https://vo.uu.edu.ua/mod/resource/view.php?id=453584" TargetMode="External" /><Relationship Id="rId72" Type="http://schemas.openxmlformats.org/officeDocument/2006/relationships/hyperlink" Target="https://vo.uu.edu.ua/course/view.php?id=10245" TargetMode="External" /><Relationship Id="rId73" Type="http://schemas.openxmlformats.org/officeDocument/2006/relationships/hyperlink" Target="https://vo.uu.edu.ua/mod/resource/view.php?id=223566" TargetMode="External" /><Relationship Id="rId74" Type="http://schemas.openxmlformats.org/officeDocument/2006/relationships/hyperlink" Target="https://vo.uu.edu.ua/course/view.php?id=22495" TargetMode="External" /><Relationship Id="rId75" Type="http://schemas.openxmlformats.org/officeDocument/2006/relationships/hyperlink" Target="https://vo.uu.edu.ua/mod/resource/view.php?id=440831" TargetMode="External" /><Relationship Id="rId76" Type="http://schemas.openxmlformats.org/officeDocument/2006/relationships/hyperlink" Target="https://ab.uu.edu.ua/edu-discipline/hromadske_zdorovya" TargetMode="External" /><Relationship Id="rId77" Type="http://schemas.openxmlformats.org/officeDocument/2006/relationships/hyperlink" Target="https://ab.uu.edu.ua/edu-discipline/derzhavne_upravlinnya_ta_derzhavni_ustanovi" TargetMode="External" /><Relationship Id="rId78" Type="http://schemas.openxmlformats.org/officeDocument/2006/relationships/hyperlink" Target="https://vo.uu.edu.ua/course/view.php?id=9654" TargetMode="External" /><Relationship Id="rId79" Type="http://schemas.openxmlformats.org/officeDocument/2006/relationships/hyperlink" Target="https://vo.uu.edu.ua/course/view.php?id=9442" TargetMode="External" /><Relationship Id="rId80" Type="http://schemas.openxmlformats.org/officeDocument/2006/relationships/hyperlink" Target="https://ab.uu.edu.ua/edu-discipline/profesiina_etika" TargetMode="External" /><Relationship Id="rId81" Type="http://schemas.openxmlformats.org/officeDocument/2006/relationships/hyperlink" Target="https://vo.uu.edu.ua/course/view.php?id=3814" TargetMode="External" /><Relationship Id="rId82" Type="http://schemas.openxmlformats.org/officeDocument/2006/relationships/hyperlink" Target="https://ab.uu.edu.ua/edu-discipline/dilovodstvo" TargetMode="External" /><Relationship Id="rId83" Type="http://schemas.openxmlformats.org/officeDocument/2006/relationships/hyperlink" Target="https://vo.uu.edu.ua/mod/resource/view.php?id=254120" TargetMode="External" /><Relationship Id="rId84" Type="http://schemas.openxmlformats.org/officeDocument/2006/relationships/hyperlink" Target="https://vo.uu.edu.ua/mod/resource/view.php?id=435858" TargetMode="External" /><Relationship Id="rId85" Type="http://schemas.openxmlformats.org/officeDocument/2006/relationships/hyperlink" Target="https://ab.uu.edu.ua/edu-discipline/incluzivna_osvita1" TargetMode="External" /><Relationship Id="rId86" Type="http://schemas.openxmlformats.org/officeDocument/2006/relationships/hyperlink" Target="https://ab.uu.edu.ua/edu-discipline/konfliktologiya_ps" TargetMode="External" /><Relationship Id="rId87" Type="http://schemas.openxmlformats.org/officeDocument/2006/relationships/hyperlink" Target="https://ab.uu.edu.ua/edu-discipline/korektsiina_pedagogika_so" TargetMode="External" /><Relationship Id="rId88" Type="http://schemas.openxmlformats.org/officeDocument/2006/relationships/hyperlink" Target="https://vo.uu.edu.ua/course/view.php?id=13801" TargetMode="External" /><Relationship Id="rId89" Type="http://schemas.openxmlformats.org/officeDocument/2006/relationships/hyperlink" Target="https://vo.uu.edu.ua/course/view.php?id=8301" TargetMode="External" /><Relationship Id="rId90" Type="http://schemas.openxmlformats.org/officeDocument/2006/relationships/hyperlink" Target="https://ab.uu.edu.ua/edu-discipline/osnovi_korporativnoyi_kulturi" TargetMode="External" /><Relationship Id="rId91" Type="http://schemas.openxmlformats.org/officeDocument/2006/relationships/hyperlink" Target="https://vo.uu.edu.ua/course/view.php?id=14339" TargetMode="External" /><Relationship Id="rId92" Type="http://schemas.openxmlformats.org/officeDocument/2006/relationships/hyperlink" Target="https://vo.uu.edu.ua/course/view.php?id=14339" TargetMode="External" /><Relationship Id="rId93" Type="http://schemas.openxmlformats.org/officeDocument/2006/relationships/hyperlink" Target="https://vo.uu.edu.ua/mod/resource/view.php?id=325773" TargetMode="External" /><Relationship Id="rId94" Type="http://schemas.openxmlformats.org/officeDocument/2006/relationships/hyperlink" Target="https://vo.uu.edu.ua/course/view.php?id=22939" TargetMode="External" /><Relationship Id="rId95" Type="http://schemas.openxmlformats.org/officeDocument/2006/relationships/hyperlink" Target="https://vo.uu.edu.ua/mod/resource/view.php?id=445620" TargetMode="External" /><Relationship Id="rId96" Type="http://schemas.openxmlformats.org/officeDocument/2006/relationships/hyperlink" Target="https://vo.uu.edu.ua/mod/resource/view.php?id=251371" TargetMode="External" /><Relationship Id="rId97" Type="http://schemas.openxmlformats.org/officeDocument/2006/relationships/hyperlink" Target="https://vo.uu.edu.ua/mod/resource/view.php?id=435792" TargetMode="External" /><Relationship Id="rId9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ab.uu.edu.ua/edu-discipline/diferencialna_psyhologiya" TargetMode="External" /><Relationship Id="rId2" Type="http://schemas.openxmlformats.org/officeDocument/2006/relationships/hyperlink" Target="https://ab.uu.edu.ua/edu-discipline/inzhenerna_psyhologiya" TargetMode="External" /><Relationship Id="rId3" Type="http://schemas.openxmlformats.org/officeDocument/2006/relationships/hyperlink" Target="https://ab.uu.edu.ua/edu-discipline/metodika_provedennya_psihologichnoi_expertizi_v_riznih_galuzyah" TargetMode="External" /><Relationship Id="rId4" Type="http://schemas.openxmlformats.org/officeDocument/2006/relationships/hyperlink" Target="https://ab.uu.edu.ua/edu-discipline/org_i_metodika_provedennya_soc_psiholog_treningu" TargetMode="External" /><Relationship Id="rId5" Type="http://schemas.openxmlformats.org/officeDocument/2006/relationships/hyperlink" Target="https://ab.uu.edu.ua/edu-discipline/osnovi_psihosomatiki_ta_psihogigieni" TargetMode="External" /><Relationship Id="rId6" Type="http://schemas.openxmlformats.org/officeDocument/2006/relationships/hyperlink" Target="https://ab.uu.edu.ua/edu-discipline/osnovi_psikhoterapiyi" TargetMode="External" /><Relationship Id="rId7" Type="http://schemas.openxmlformats.org/officeDocument/2006/relationships/hyperlink" Target="https://ab.uu.edu.ua/edu-discipline/osnovi_specialnoi_psihologii_ta_pedagogiki_hist" TargetMode="External" /><Relationship Id="rId8" Type="http://schemas.openxmlformats.org/officeDocument/2006/relationships/hyperlink" Target="https://ab.uu.edu.ua/edu-discipline/pedagogichna_psikhologiya" TargetMode="External" /><Relationship Id="rId9" Type="http://schemas.openxmlformats.org/officeDocument/2006/relationships/hyperlink" Target="https://ab.uu.edu.ua/edu-discipline/prikladni_tekhnologiyi_sotsialnoyi_roboti_sotsialne_proektuvannya" TargetMode="External" /><Relationship Id="rId10" Type="http://schemas.openxmlformats.org/officeDocument/2006/relationships/hyperlink" Target="https://ab.uu.edu.ua/edu-discipline/problemi_motivatsiyi_povedinki_ta_diyalnosti_lyudini" TargetMode="External" /><Relationship Id="rId11" Type="http://schemas.openxmlformats.org/officeDocument/2006/relationships/hyperlink" Target="https://ab.uu.edu.ua/edu-discipline/psikhologiya_menedzhmentu_v_sotsialnii_roboti" TargetMode="External" /><Relationship Id="rId12" Type="http://schemas.openxmlformats.org/officeDocument/2006/relationships/hyperlink" Target="https://ab.uu.edu.ua/edu-discipline/psihologiya_religii" TargetMode="External" /><Relationship Id="rId13" Type="http://schemas.openxmlformats.org/officeDocument/2006/relationships/hyperlink" Target="https://ab.uu.edu.ua/edu-discipline/psikhoterapiya" TargetMode="External" /><Relationship Id="rId14" Type="http://schemas.openxmlformats.org/officeDocument/2006/relationships/hyperlink" Target="https://ab.uu.edu.ua/edu-discipline/psihofiziologiya" TargetMode="External" /><Relationship Id="rId15" Type="http://schemas.openxmlformats.org/officeDocument/2006/relationships/hyperlink" Target="https://ab.uu.edu.ua/edu-discipline/sistema_soc_zahistu_v_ukraini" TargetMode="External" /><Relationship Id="rId16" Type="http://schemas.openxmlformats.org/officeDocument/2006/relationships/hyperlink" Target="https://ab.uu.edu.ua/edu-discipline/socaudit_ta_inspectuvannya_hist" TargetMode="External" /><Relationship Id="rId17" Type="http://schemas.openxmlformats.org/officeDocument/2006/relationships/hyperlink" Target="https://ab.uu.edu.ua/edu-discipline/socialni_ta_politichni_conflicti" TargetMode="External" /><Relationship Id="rId18" Type="http://schemas.openxmlformats.org/officeDocument/2006/relationships/hyperlink" Target="https://ab.uu.edu.ua/edu-discipline/trening_dilovogo_ta_neformalnogo_spilkuvannya" TargetMode="External" /><Relationship Id="rId19" Type="http://schemas.openxmlformats.org/officeDocument/2006/relationships/hyperlink" Target="https://ab.uu.edu.ua/edu-discipline/trening_osobistisnogo_zrostannya_sr_hist" TargetMode="External" /><Relationship Id="rId20" Type="http://schemas.openxmlformats.org/officeDocument/2006/relationships/hyperlink" Target="https://ab.uu.edu.ua/edu-discipline/yuridichna_psikhologiya" TargetMode="External" /><Relationship Id="rId21" Type="http://schemas.openxmlformats.org/officeDocument/2006/relationships/hyperlink" Target="https://ab.uu.edu.ua/edu-discipline/administrativniy_proces" TargetMode="External" /><Relationship Id="rId22" Type="http://schemas.openxmlformats.org/officeDocument/2006/relationships/hyperlink" Target="https://ab.uu.edu.ua/edu-discipline/bibliografoznavstvo" TargetMode="External" /><Relationship Id="rId23" Type="http://schemas.openxmlformats.org/officeDocument/2006/relationships/hyperlink" Target="https://ab.uu.edu.ua/edu-discipline/vikonavche_provadzhennya" TargetMode="External" /><Relationship Id="rId24" Type="http://schemas.openxmlformats.org/officeDocument/2006/relationships/hyperlink" Target="https://ab.uu.edu.ua/edu-discipline/gospodarskii_protses" TargetMode="External" /><Relationship Id="rId25" Type="http://schemas.openxmlformats.org/officeDocument/2006/relationships/hyperlink" Target="https://ab.uu.edu.ua/edu-discipline/dzereloznavstvo" TargetMode="External" /><Relationship Id="rId26" Type="http://schemas.openxmlformats.org/officeDocument/2006/relationships/hyperlink" Target="https://ab.uu.edu.ua/edu-discipline/electronni_biblioteki_hist" TargetMode="External" /><Relationship Id="rId27" Type="http://schemas.openxmlformats.org/officeDocument/2006/relationships/hyperlink" Target="https://ab.uu.edu.ua/edu-discipline/zhitlove_pravo" TargetMode="External" /><Relationship Id="rId28" Type="http://schemas.openxmlformats.org/officeDocument/2006/relationships/hyperlink" Target="https://ab.uu.edu.ua/edu-discipline/zahist_informacii_ta_informaciynogo_productu" TargetMode="External" /><Relationship Id="rId29" Type="http://schemas.openxmlformats.org/officeDocument/2006/relationships/hyperlink" Target="https://ab.uu.edu.ua/edu-discipline/notariat_ukrayini" TargetMode="External" /><Relationship Id="rId30" Type="http://schemas.openxmlformats.org/officeDocument/2006/relationships/hyperlink" Target="https://ab.uu.edu.ua/edu-discipline/osnovi_pr" TargetMode="External" /><Relationship Id="rId31" Type="http://schemas.openxmlformats.org/officeDocument/2006/relationships/hyperlink" Target="https://ab.uu.edu.ua/edu-discipline/podatkove_ta_mitne_pravo" TargetMode="External" /><Relationship Id="rId32" Type="http://schemas.openxmlformats.org/officeDocument/2006/relationships/hyperlink" Target="https://ab.uu.edu.ua/edu-discipline/porivnyalne_konstitutsiine_pravo" TargetMode="External" /><Relationship Id="rId33" Type="http://schemas.openxmlformats.org/officeDocument/2006/relationships/hyperlink" Target="https://ab.uu.edu.ua/edu-discipline/pravo_sotsialnogo_zabezpechennya" TargetMode="External" /><Relationship Id="rId34" Type="http://schemas.openxmlformats.org/officeDocument/2006/relationships/hyperlink" Target="https://ab.uu.edu.ua/edu-discipline/pravovi_osnovi_pidpriemnitskoi_diyalnosti" TargetMode="External" /><Relationship Id="rId35" Type="http://schemas.openxmlformats.org/officeDocument/2006/relationships/hyperlink" Target="https://ab.uu.edu.ua/edu-discipline/pravovi_osnovi_socroboti_hist" TargetMode="External" /><Relationship Id="rId36" Type="http://schemas.openxmlformats.org/officeDocument/2006/relationships/hyperlink" Target="https://ab.uu.edu.ua/edu-discipline/pres_sluzhba" TargetMode="External" /><Relationship Id="rId37" Type="http://schemas.openxmlformats.org/officeDocument/2006/relationships/hyperlink" Target="https://ab.uu.edu.ua/edu-discipline/reclama_ta_brending" TargetMode="External" /><Relationship Id="rId38" Type="http://schemas.openxmlformats.org/officeDocument/2006/relationships/hyperlink" Target="https://ab.uu.edu.ua/edu-discipline/stilistika_dilovogo_movlennya_ta_redaguvannya_sluzhbovikh_dokumentiv" TargetMode="External" /><Relationship Id="rId39" Type="http://schemas.openxmlformats.org/officeDocument/2006/relationships/hyperlink" Target="https://ab.uu.edu.ua/edu-discipline/suchasni_it_hr" TargetMode="External" /><Relationship Id="rId40" Type="http://schemas.openxmlformats.org/officeDocument/2006/relationships/hyperlink" Target="https://ab.uu.edu.ua/edu-discipline/suchasni_comumicatsiyni_tehnologii_ta_novi_zmi" TargetMode="External" /><Relationship Id="rId41" Type="http://schemas.openxmlformats.org/officeDocument/2006/relationships/hyperlink" Target="https://ab.uu.edu.ua/edu-discipline/teoriya_dokaziv" TargetMode="External" /><Relationship Id="rId42" Type="http://schemas.openxmlformats.org/officeDocument/2006/relationships/hyperlink" Target="https://ab.uu.edu.ua/edu-discipline/atletizm_iz_metodikoyu_vicladannya" TargetMode="External" /><Relationship Id="rId43" Type="http://schemas.openxmlformats.org/officeDocument/2006/relationships/hyperlink" Target="https://ab.uu.edu.ua/edu-discipline/mediko_biolog_zabezpechennya_fv" TargetMode="External" /><Relationship Id="rId44" Type="http://schemas.openxmlformats.org/officeDocument/2006/relationships/hyperlink" Target="https://ab.uu.edu.ua/edu-discipline/osnovi_managementu_ta_marketingu_v_ft_ta_ergoterapii" TargetMode="External" /><Relationship Id="rId45" Type="http://schemas.openxmlformats.org/officeDocument/2006/relationships/hyperlink" Target="https://ab.uu.edu.ua/edu-discipline/osnovi_terii_sportu_dlya_vsih" TargetMode="External" /><Relationship Id="rId46" Type="http://schemas.openxmlformats.org/officeDocument/2006/relationships/hyperlink" Target="https://ab.uu.edu.ua/edu-discipline/suchasni_fitnes_tehnologii" TargetMode="External" /><Relationship Id="rId47" Type="http://schemas.openxmlformats.org/officeDocument/2006/relationships/hyperlink" Target="https://ab.uu.edu.ua/edu-discipline/tehnichni_zasobi_v_fv_i_sporti" TargetMode="External" /><Relationship Id="rId48" Type="http://schemas.openxmlformats.org/officeDocument/2006/relationships/hyperlink" Target="https://ab.uu.edu.ua/edu-discipline/criminologiya" TargetMode="External" /><Relationship Id="rId49" Type="http://schemas.openxmlformats.org/officeDocument/2006/relationships/hyperlink" Target="https://ab.uu.edu.ua/edu-discipline/logika_dlya_yuristiv" TargetMode="External" /><Relationship Id="rId50" Type="http://schemas.openxmlformats.org/officeDocument/2006/relationships/hyperlink" Target="https://ab.uu.edu.ua/edu-discipline/lingvistichni_osnovi_dokumentoznavstva" TargetMode="External" /><Relationship Id="rId51" Type="http://schemas.openxmlformats.org/officeDocument/2006/relationships/hyperlink" Target="https://vo.uu.edu.ua/course/view.php?id=3829" TargetMode="External" /><Relationship Id="rId52" Type="http://schemas.openxmlformats.org/officeDocument/2006/relationships/hyperlink" Target="https://vo.uu.edu.ua/course/view.php?id=3836" TargetMode="External" /><Relationship Id="rId53" Type="http://schemas.openxmlformats.org/officeDocument/2006/relationships/hyperlink" Target="https://vo.uu.edu.ua/course/view.php?id=3843" TargetMode="External" /><Relationship Id="rId54" Type="http://schemas.openxmlformats.org/officeDocument/2006/relationships/hyperlink" Target="https://vo.uu.edu.ua/course/view.php?id=13745" TargetMode="External" /><Relationship Id="rId55" Type="http://schemas.openxmlformats.org/officeDocument/2006/relationships/hyperlink" Target="https://vo.uu.edu.ua/course/view.php?id=3863" TargetMode="External" /><Relationship Id="rId56" Type="http://schemas.openxmlformats.org/officeDocument/2006/relationships/hyperlink" Target="https://vo.uu.edu.ua/course/view.php?id=6665" TargetMode="External" /><Relationship Id="rId57" Type="http://schemas.openxmlformats.org/officeDocument/2006/relationships/hyperlink" Target="https://vo.uu.edu.ua/course/view.php?id=3869" TargetMode="External" /><Relationship Id="rId58" Type="http://schemas.openxmlformats.org/officeDocument/2006/relationships/hyperlink" Target="https://vo.uu.edu.ua/course/view.php?id=3873" TargetMode="External" /><Relationship Id="rId59" Type="http://schemas.openxmlformats.org/officeDocument/2006/relationships/hyperlink" Target="https://vo.uu.edu.ua/course/view.php?id=13754" TargetMode="External" /><Relationship Id="rId60" Type="http://schemas.openxmlformats.org/officeDocument/2006/relationships/hyperlink" Target="https://vo.uu.edu.ua/course/view.php?id=14316" TargetMode="External" /><Relationship Id="rId61" Type="http://schemas.openxmlformats.org/officeDocument/2006/relationships/hyperlink" Target="https://vo.uu.edu.ua/course/view.php?id=13746" TargetMode="External" /><Relationship Id="rId62" Type="http://schemas.openxmlformats.org/officeDocument/2006/relationships/hyperlink" Target="https://vo.uu.edu.ua/course/view.php?id=3892" TargetMode="External" /><Relationship Id="rId63" Type="http://schemas.openxmlformats.org/officeDocument/2006/relationships/hyperlink" Target="https://vo.uu.edu.ua/course/view.php?id=6664" TargetMode="External" /><Relationship Id="rId64" Type="http://schemas.openxmlformats.org/officeDocument/2006/relationships/hyperlink" Target="https://vo.uu.edu.ua/course/view.php?id=3901" TargetMode="External" /><Relationship Id="rId65" Type="http://schemas.openxmlformats.org/officeDocument/2006/relationships/hyperlink" Target="https://vo.uu.edu.ua/course/view.php?id=8390" TargetMode="External" /><Relationship Id="rId66" Type="http://schemas.openxmlformats.org/officeDocument/2006/relationships/hyperlink" Target="https://vo.uu.edu.ua/course/view.php?id=4619" TargetMode="External" /><Relationship Id="rId67" Type="http://schemas.openxmlformats.org/officeDocument/2006/relationships/hyperlink" Target="https://vo.uu.edu.ua/course/view.php?id=3904" TargetMode="External" /><Relationship Id="rId68" Type="http://schemas.openxmlformats.org/officeDocument/2006/relationships/hyperlink" Target="https://vo.uu.edu.ua/course/view.php?id=3804" TargetMode="External" /><Relationship Id="rId69" Type="http://schemas.openxmlformats.org/officeDocument/2006/relationships/hyperlink" Target="https://vo.uu.edu.ua/course/view.php?id=3910" TargetMode="External" /><Relationship Id="rId70" Type="http://schemas.openxmlformats.org/officeDocument/2006/relationships/hyperlink" Target="https://vo.uu.edu.ua/course/view.php?id=3819" TargetMode="External" /><Relationship Id="rId71" Type="http://schemas.openxmlformats.org/officeDocument/2006/relationships/hyperlink" Target="https://ab.uu.edu.ua/edu-discipline/medichna_psikhologiya" TargetMode="External" /><Relationship Id="rId72" Type="http://schemas.openxmlformats.org/officeDocument/2006/relationships/hyperlink" Target="https://vo.uu.edu.ua/course/view.php?id=10043" TargetMode="External" /><Relationship Id="rId73" Type="http://schemas.openxmlformats.org/officeDocument/2006/relationships/hyperlink" Target="https://ab.uu.edu.ua/edu-discipline/psikhomotorika" TargetMode="External" /><Relationship Id="rId74" Type="http://schemas.openxmlformats.org/officeDocument/2006/relationships/hyperlink" Target="https://ab.uu.edu.ua/edu-discipline/pharmacologiya_v_fv_ta_sporti" TargetMode="External" /><Relationship Id="rId75" Type="http://schemas.openxmlformats.org/officeDocument/2006/relationships/hyperlink" Target="https://vo.uu.edu.ua/course/view.php?id=8412" TargetMode="External" /><Relationship Id="rId76" Type="http://schemas.openxmlformats.org/officeDocument/2006/relationships/hyperlink" Target="https://ab.uu.edu.ua/edu-discipline/informatsiini_tekhnologiyi_v_adaptivnomu_fizichnomu_vikhovanni_ta_fizichnii_reabilitatsiyi" TargetMode="External" /><Relationship Id="rId77" Type="http://schemas.openxmlformats.org/officeDocument/2006/relationships/hyperlink" Target="https://ab.uu.edu.ua/edu-discipline/metrologichniy_control" TargetMode="External" /><Relationship Id="rId78" Type="http://schemas.openxmlformats.org/officeDocument/2006/relationships/hyperlink" Target="https://ab.uu.edu.ua/edu-discipline/sportivni_sporudi_i_obladnannya" TargetMode="External" /><Relationship Id="rId79" Type="http://schemas.openxmlformats.org/officeDocument/2006/relationships/hyperlink" Target="https://ab.uu.edu.ua/edu-discipline/teoriya_i_metodika_yunatskogo_sportu" TargetMode="External" /><Relationship Id="rId80" Type="http://schemas.openxmlformats.org/officeDocument/2006/relationships/hyperlink" Target="https://ab.uu.edu.ua/edu-discipline/teoriya_ta_metodika_fv_v_inclus_grupah" TargetMode="External" /><Relationship Id="rId81" Type="http://schemas.openxmlformats.org/officeDocument/2006/relationships/hyperlink" Target="https://ab.uu.edu.ua/edu-discipline/istoriya_olimpiiskogo_ta_paralimpiiskogo_rukhu" TargetMode="External" /><Relationship Id="rId82" Type="http://schemas.openxmlformats.org/officeDocument/2006/relationships/hyperlink" Target="https://ab.uu.edu.ua/edu-discipline/aquafitnes" TargetMode="External" /><Relationship Id="rId83" Type="http://schemas.openxmlformats.org/officeDocument/2006/relationships/hyperlink" Target="https://ab.uu.edu.ua/edu-discipline/masazh_sportivniy" TargetMode="External" /><Relationship Id="rId84" Type="http://schemas.openxmlformats.org/officeDocument/2006/relationships/hyperlink" Target="https://ab.uu.edu.ua/edu-discipline/org_d_ti_fizculturno_sport_zacladiv" TargetMode="External" /><Relationship Id="rId85" Type="http://schemas.openxmlformats.org/officeDocument/2006/relationships/hyperlink" Target="https://ab.uu.edu.ua/edu-discipline/organizaciya_sportivno_misteckih_zahodiv" TargetMode="External" /><Relationship Id="rId86" Type="http://schemas.openxmlformats.org/officeDocument/2006/relationships/hyperlink" Target="https://ab.uu.edu.ua/edu-discipline/pravovi_aspekti_fc_i_sportu" TargetMode="External" /><Relationship Id="rId87" Type="http://schemas.openxmlformats.org/officeDocument/2006/relationships/hyperlink" Target="https://ab.uu.edu.ua/edu-discipline/practikum_zi_sport_igor" TargetMode="External" /><Relationship Id="rId88" Type="http://schemas.openxmlformats.org/officeDocument/2006/relationships/hyperlink" Target="https://ab.uu.edu.ua/edu-discipline/practikum_zi_sport_maysternosti_v_obranomu_vidi_sportu" TargetMode="External" /><Relationship Id="rId89" Type="http://schemas.openxmlformats.org/officeDocument/2006/relationships/hyperlink" Target="https://ab.uu.edu.ua/edu-discipline/practikum_iz_gimnastiki" TargetMode="External" /><Relationship Id="rId90" Type="http://schemas.openxmlformats.org/officeDocument/2006/relationships/hyperlink" Target="https://ab.uu.edu.ua/edu-discipline/practikum_iz_zimovih_vidiv_sportu" TargetMode="External" /><Relationship Id="rId91" Type="http://schemas.openxmlformats.org/officeDocument/2006/relationships/hyperlink" Target="https://ab.uu.edu.ua/edu-discipline/practikum_iz_legkoi_atletiki" TargetMode="External" /><Relationship Id="rId92" Type="http://schemas.openxmlformats.org/officeDocument/2006/relationships/hyperlink" Target="https://ab.uu.edu.ua/edu-discipline/practikum_iz_neolimpiyskih_vidiv_sportu" TargetMode="External" /><Relationship Id="rId93" Type="http://schemas.openxmlformats.org/officeDocument/2006/relationships/hyperlink" Target="https://ab.uu.edu.ua/edu-discipline/practikum_iz_futzalu" TargetMode="External" /><Relationship Id="rId94" Type="http://schemas.openxmlformats.org/officeDocument/2006/relationships/hyperlink" Target="https://ab.uu.edu.ua/edu-discipline/sociologiya_fc_i_sportu" TargetMode="External" /><Relationship Id="rId95" Type="http://schemas.openxmlformats.org/officeDocument/2006/relationships/hyperlink" Target="https://ab.uu.edu.ua/edu-discipline/sportivniy_marketing" TargetMode="External" /><Relationship Id="rId96" Type="http://schemas.openxmlformats.org/officeDocument/2006/relationships/hyperlink" Target="https://ab.uu.edu.ua/edu-discipline/reg_upr_u_sferi_fc_i_sportu" TargetMode="External" /><Relationship Id="rId97" Type="http://schemas.openxmlformats.org/officeDocument/2006/relationships/hyperlink" Target="https://ab.uu.edu.ua/edu-discipline/teoriya_i_metodika_viclad_ruhlivih_igor" TargetMode="External" /><Relationship Id="rId98" Type="http://schemas.openxmlformats.org/officeDocument/2006/relationships/hyperlink" Target="https://ab.uu.edu.ua/edu-discipline/fitnes_ta_recreaciya" TargetMode="External" /><Relationship Id="rId99" Type="http://schemas.openxmlformats.org/officeDocument/2006/relationships/hyperlink" Target="https://ab.uu.edu.ua/edu-discipline/atletizm_ta_pauerlifting" TargetMode="External" /><Relationship Id="rId100" Type="http://schemas.openxmlformats.org/officeDocument/2006/relationships/hyperlink" Target="https://ab.uu.edu.ua/edu-discipline/gigienichniy_suprovid_u_sferi_fc_i_sportu" TargetMode="External" /><Relationship Id="rId101" Type="http://schemas.openxmlformats.org/officeDocument/2006/relationships/hyperlink" Target="https://vo.uu.edu.ua/course/view.php?id=14197" TargetMode="External" /><Relationship Id="rId102" Type="http://schemas.openxmlformats.org/officeDocument/2006/relationships/hyperlink" Target="https://vo.uu.edu.ua/course/view.php?id=15054" TargetMode="External" /><Relationship Id="rId103" Type="http://schemas.openxmlformats.org/officeDocument/2006/relationships/hyperlink" Target="https://vo.uu.edu.ua/course/view.php?id=15053" TargetMode="External" /><Relationship Id="rId104" Type="http://schemas.openxmlformats.org/officeDocument/2006/relationships/hyperlink" Target="https://vo.uu.edu.ua/course/view.php?id=15056" TargetMode="External" /><Relationship Id="rId105" Type="http://schemas.openxmlformats.org/officeDocument/2006/relationships/hyperlink" Target="https://vo.uu.edu.ua/course/view.php?id=10248" TargetMode="External" /><Relationship Id="rId106" Type="http://schemas.openxmlformats.org/officeDocument/2006/relationships/hyperlink" Target="https://vo.uu.edu.ua/course/view.php?id=15040" TargetMode="External" /><Relationship Id="rId107" Type="http://schemas.openxmlformats.org/officeDocument/2006/relationships/hyperlink" Target="https://ab.uu.edu.ua/edu-discipline/profes_sport_u_such_suspilstvi" TargetMode="External" /><Relationship Id="rId108" Type="http://schemas.openxmlformats.org/officeDocument/2006/relationships/hyperlink" Target="https://ab.uu.edu.ua/edu-discipline/mediko_biolog_zabezpech_fiz_vihovannya" TargetMode="External" /><Relationship Id="rId109" Type="http://schemas.openxmlformats.org/officeDocument/2006/relationships/hyperlink" Target="https://ab.uu.edu.ua/edu-discipline/psihofiziolog_zabezpech_sport_d_ti" TargetMode="External" /><Relationship Id="rId110" Type="http://schemas.openxmlformats.org/officeDocument/2006/relationships/hyperlink" Target="https://ab.uu.edu.ua/edu-discipline/metodol_osnovi_navch_ta_innovac_tehnologii_v_fv" TargetMode="External" /><Relationship Id="rId111" Type="http://schemas.openxmlformats.org/officeDocument/2006/relationships/hyperlink" Target="https://ab.uu.edu.ua/edu-discipline/testuv_u_sistemi_upr_pidgotovki_sportsmeniv" TargetMode="External" /><Relationship Id="rId112" Type="http://schemas.openxmlformats.org/officeDocument/2006/relationships/hyperlink" Target="https://ab.uu.edu.ua/edu-discipline/organizac_i_d_t_sport_shkil_riznogo_profilyu" TargetMode="External" /><Relationship Id="rId113" Type="http://schemas.openxmlformats.org/officeDocument/2006/relationships/hyperlink" Target="https://ab.uu.edu.ua/edu-discipline/proectna_d_t_u_sporti" TargetMode="External" /><Relationship Id="rId114" Type="http://schemas.openxmlformats.org/officeDocument/2006/relationships/hyperlink" Target="https://ab.uu.edu.ua/edu-discipline/metod_pobud_navch_trenuv_procesu_sportsmeniv" TargetMode="External" /><Relationship Id="rId115" Type="http://schemas.openxmlformats.org/officeDocument/2006/relationships/hyperlink" Target="https://ab.uu.edu.ua/edu-discipline/act_pitannya_ta_osnovi_adaptacii_v_teorii_fcs" TargetMode="External" /><Relationship Id="rId116" Type="http://schemas.openxmlformats.org/officeDocument/2006/relationships/hyperlink" Target="https://ab.uu.edu.ua/edu-discipline/pr_ta_zhurnalistika_v_cybersporti" TargetMode="External" /><Relationship Id="rId117" Type="http://schemas.openxmlformats.org/officeDocument/2006/relationships/hyperlink" Target="https://ab.uu.edu.ua/edu-discipline/norm_pravove_zabezpech_sportu" TargetMode="External" /><Relationship Id="rId118" Type="http://schemas.openxmlformats.org/officeDocument/2006/relationships/hyperlink" Target="https://ab.uu.edu.ua/edu-discipline/suchasvi_trendi_rozvitku_fcs" TargetMode="External" /><Relationship Id="rId119" Type="http://schemas.openxmlformats.org/officeDocument/2006/relationships/hyperlink" Target="https://ab.uu.edu.ua/edu-discipline/organizaciya_sport_d_ti" TargetMode="External" /><Relationship Id="rId120" Type="http://schemas.openxmlformats.org/officeDocument/2006/relationships/hyperlink" Target="https://ab.uu.edu.ua/edu-discipline/it_v_cybersporti" TargetMode="External" /><Relationship Id="rId121" Type="http://schemas.openxmlformats.org/officeDocument/2006/relationships/hyperlink" Target="https://ab.uu.edu.ua/edu-discipline/zasobi_vidnovlennya_v_fc_i_sporti1" TargetMode="External" /><Relationship Id="rId122" Type="http://schemas.openxmlformats.org/officeDocument/2006/relationships/hyperlink" Target="https://ab.uu.edu.ua/edu-discipline/prognozuvannya_i_modelyuvannya_u_sporti" TargetMode="External" /><Relationship Id="rId123" Type="http://schemas.openxmlformats.org/officeDocument/2006/relationships/hyperlink" Target="https://ab.uu.edu.ua/edu-discipline/management_v_olimp_ta_profes_sporti" TargetMode="External" /><Relationship Id="rId124" Type="http://schemas.openxmlformats.org/officeDocument/2006/relationships/hyperlink" Target="https://vo.uu.edu.ua/course/view.php?id=15861" TargetMode="External" /><Relationship Id="rId125" Type="http://schemas.openxmlformats.org/officeDocument/2006/relationships/hyperlink" Target="https://vo.uu.edu.ua/course/view.php?id=10251" TargetMode="External" /><Relationship Id="rId126" Type="http://schemas.openxmlformats.org/officeDocument/2006/relationships/hyperlink" Target="https://vo.uu.edu.ua/course/view.php?id=14332" TargetMode="External" /><Relationship Id="rId127" Type="http://schemas.openxmlformats.org/officeDocument/2006/relationships/hyperlink" Target="https://vo.uu.edu.ua/course/view.php?id=14057" TargetMode="External" /><Relationship Id="rId128" Type="http://schemas.openxmlformats.org/officeDocument/2006/relationships/hyperlink" Target="https://vo.uu.edu.ua/course/view.php?id=14059" TargetMode="External" /><Relationship Id="rId129" Type="http://schemas.openxmlformats.org/officeDocument/2006/relationships/hyperlink" Target="https://vo.uu.edu.ua/course/view.php?id=3844" TargetMode="External" /><Relationship Id="rId130" Type="http://schemas.openxmlformats.org/officeDocument/2006/relationships/hyperlink" Target="https://vo.uu.edu.ua/course/view.php?id=9473" TargetMode="External" /><Relationship Id="rId131" Type="http://schemas.openxmlformats.org/officeDocument/2006/relationships/hyperlink" Target="https://vo.uu.edu.ua/course/view.php?id=15651" TargetMode="External" /><Relationship Id="rId132" Type="http://schemas.openxmlformats.org/officeDocument/2006/relationships/hyperlink" Target="https://vo.uu.edu.ua/course/view.php?id=3780" TargetMode="External" /><Relationship Id="rId133" Type="http://schemas.openxmlformats.org/officeDocument/2006/relationships/hyperlink" Target="https://vo.uu.edu.ua/course/view.php?id=8382" TargetMode="External" /><Relationship Id="rId134" Type="http://schemas.openxmlformats.org/officeDocument/2006/relationships/hyperlink" Target="https://vo.uu.edu.ua/course/view.php?id=8520" TargetMode="External" /><Relationship Id="rId135" Type="http://schemas.openxmlformats.org/officeDocument/2006/relationships/hyperlink" Target="https://vo.uu.edu.ua/course/view.php?id=4958" TargetMode="External" /><Relationship Id="rId136" Type="http://schemas.openxmlformats.org/officeDocument/2006/relationships/hyperlink" Target="https://vo.uu.edu.ua/course/view.php?id=8517" TargetMode="External" /><Relationship Id="rId137" Type="http://schemas.openxmlformats.org/officeDocument/2006/relationships/hyperlink" Target="https://vo.uu.edu.ua/course/view.php?id=3806" TargetMode="External" /><Relationship Id="rId138" Type="http://schemas.openxmlformats.org/officeDocument/2006/relationships/hyperlink" Target="https://vo.uu.edu.ua/course/view.php?id=9706" TargetMode="External" /><Relationship Id="rId139" Type="http://schemas.openxmlformats.org/officeDocument/2006/relationships/hyperlink" Target="https://vo.uu.edu.ua/course/view.php?id=13820" TargetMode="External" /><Relationship Id="rId140" Type="http://schemas.openxmlformats.org/officeDocument/2006/relationships/hyperlink" Target="https://vo.uu.edu.ua/course/view.php?id=8545" TargetMode="External" /><Relationship Id="rId141" Type="http://schemas.openxmlformats.org/officeDocument/2006/relationships/hyperlink" Target="https://vo.uu.edu.ua/course/view.php?id=8304" TargetMode="External" /><Relationship Id="rId142" Type="http://schemas.openxmlformats.org/officeDocument/2006/relationships/hyperlink" Target="https://vo.uu.edu.ua/course/view.php?id=14196" TargetMode="External" /><Relationship Id="rId143" Type="http://schemas.openxmlformats.org/officeDocument/2006/relationships/hyperlink" Target="https://vo.uu.edu.ua/course/view.php?id=7827" TargetMode="External" /><Relationship Id="rId144" Type="http://schemas.openxmlformats.org/officeDocument/2006/relationships/hyperlink" Target="https://vo.uu.edu.ua/course/view.php?id=15055" TargetMode="External" /><Relationship Id="rId145" Type="http://schemas.openxmlformats.org/officeDocument/2006/relationships/hyperlink" Target="https://vo.uu.edu.ua/course/view.php?id=10267" TargetMode="External" /><Relationship Id="rId146" Type="http://schemas.openxmlformats.org/officeDocument/2006/relationships/hyperlink" Target="https://vo.uu.edu.ua/course/view.php?id=4024" TargetMode="External" /><Relationship Id="rId147" Type="http://schemas.openxmlformats.org/officeDocument/2006/relationships/hyperlink" Target="https://vo.uu.edu.ua/course/view.php?id=14297" TargetMode="External" /><Relationship Id="rId148" Type="http://schemas.openxmlformats.org/officeDocument/2006/relationships/hyperlink" Target="https://vo.uu.edu.ua/course/view.php?id=8575" TargetMode="External" /><Relationship Id="rId149" Type="http://schemas.openxmlformats.org/officeDocument/2006/relationships/hyperlink" Target="https://vo.uu.edu.ua/course/view.php?id=15860" TargetMode="External" /><Relationship Id="rId150" Type="http://schemas.openxmlformats.org/officeDocument/2006/relationships/hyperlink" Target="https://vo.uu.edu.ua/course/view.php?id=9445" TargetMode="External" /><Relationship Id="rId151" Type="http://schemas.openxmlformats.org/officeDocument/2006/relationships/hyperlink" Target="https://vo.uu.edu.ua/course/view.php?id=3760" TargetMode="External" /><Relationship Id="rId152" Type="http://schemas.openxmlformats.org/officeDocument/2006/relationships/hyperlink" Target="https://vo.uu.edu.ua/course/view.php?id=3783" TargetMode="External" /><Relationship Id="rId153" Type="http://schemas.openxmlformats.org/officeDocument/2006/relationships/hyperlink" Target="https://vo.uu.edu.ua/course/view.php?id=15061" TargetMode="External" /><Relationship Id="rId154" Type="http://schemas.openxmlformats.org/officeDocument/2006/relationships/hyperlink" Target="https://vo.uu.edu.ua/course/view.php?id=3857" TargetMode="External" /><Relationship Id="rId155" Type="http://schemas.openxmlformats.org/officeDocument/2006/relationships/hyperlink" Target="https://vo.uu.edu.ua/course/view.php?id=9440" TargetMode="External" /><Relationship Id="rId156" Type="http://schemas.openxmlformats.org/officeDocument/2006/relationships/hyperlink" Target="https://vo.uu.edu.ua/course/view.php?id=8385" TargetMode="External" /><Relationship Id="rId157" Type="http://schemas.openxmlformats.org/officeDocument/2006/relationships/hyperlink" Target="https://vo.uu.edu.ua/course/view.php?id=14341" TargetMode="External" /><Relationship Id="rId158" Type="http://schemas.openxmlformats.org/officeDocument/2006/relationships/hyperlink" Target="https://vo.uu.edu.ua/course/view.php?id=4017" TargetMode="External" /><Relationship Id="rId159" Type="http://schemas.openxmlformats.org/officeDocument/2006/relationships/hyperlink" Target="https://vo.uu.edu.ua/course/view.php?id=15862" TargetMode="External" /><Relationship Id="rId160" Type="http://schemas.openxmlformats.org/officeDocument/2006/relationships/hyperlink" Target="https://vo.uu.edu.ua/course/view.php?id=14347" TargetMode="External" /><Relationship Id="rId161" Type="http://schemas.openxmlformats.org/officeDocument/2006/relationships/hyperlink" Target="https://vo.uu.edu.ua/course/view.php?id=13745" TargetMode="External" /><Relationship Id="rId162" Type="http://schemas.openxmlformats.org/officeDocument/2006/relationships/hyperlink" Target="https://vo.uu.edu.ua/course/view.php?id=13754" TargetMode="External" /><Relationship Id="rId163" Type="http://schemas.openxmlformats.org/officeDocument/2006/relationships/hyperlink" Target="https://vo.uu.edu.ua/course/view.php?id=8390" TargetMode="External" /><Relationship Id="rId164" Type="http://schemas.openxmlformats.org/officeDocument/2006/relationships/hyperlink" Target="https://vo.uu.edu.ua/course/view.php?id=15054" TargetMode="External" /><Relationship Id="rId165" Type="http://schemas.openxmlformats.org/officeDocument/2006/relationships/hyperlink" Target="https://vo.uu.edu.ua/course/view.php?id=15053" TargetMode="External" /><Relationship Id="rId166" Type="http://schemas.openxmlformats.org/officeDocument/2006/relationships/hyperlink" Target="https://vo.uu.edu.ua/course/view.php?id=15056" TargetMode="External" /><Relationship Id="rId167" Type="http://schemas.openxmlformats.org/officeDocument/2006/relationships/hyperlink" Target="https://vo.uu.edu.ua/course/view.php?id=15040" TargetMode="External" /><Relationship Id="rId168" Type="http://schemas.openxmlformats.org/officeDocument/2006/relationships/hyperlink" Target="https://vo.uu.edu.ua/course/view.php?id=10251" TargetMode="External" /><Relationship Id="rId169" Type="http://schemas.openxmlformats.org/officeDocument/2006/relationships/hyperlink" Target="https://vo.uu.edu.ua/course/view.php?id=14059" TargetMode="External" /><Relationship Id="rId170" Type="http://schemas.openxmlformats.org/officeDocument/2006/relationships/hyperlink" Target="https://vo.uu.edu.ua/course/view.php?id=13820" TargetMode="External" /><Relationship Id="rId171" Type="http://schemas.openxmlformats.org/officeDocument/2006/relationships/hyperlink" Target="https://vo.uu.edu.ua/course/view.php?id=4024" TargetMode="External" /><Relationship Id="rId172" Type="http://schemas.openxmlformats.org/officeDocument/2006/relationships/hyperlink" Target="https://vo.uu.edu.ua/course/view.php?id=14297" TargetMode="External" /><Relationship Id="rId173" Type="http://schemas.openxmlformats.org/officeDocument/2006/relationships/hyperlink" Target="https://vo.uu.edu.ua/course/view.php?id=15862" TargetMode="External" /><Relationship Id="rId174" Type="http://schemas.openxmlformats.org/officeDocument/2006/relationships/hyperlink" Target="https://ab.uu.edu.ua/edu-discipline/zagalna_ta_clinichna_patologiya" TargetMode="External" /><Relationship Id="rId175" Type="http://schemas.openxmlformats.org/officeDocument/2006/relationships/hyperlink" Target="https://vo.uu.edu.ua/course/view.php?id=15858" TargetMode="External" /><Relationship Id="rId176" Type="http://schemas.openxmlformats.org/officeDocument/2006/relationships/hyperlink" Target="https://vo.uu.edu.ua/course/view.php?id=15858" TargetMode="External" /><Relationship Id="rId177" Type="http://schemas.openxmlformats.org/officeDocument/2006/relationships/hyperlink" Target="https://ab.uu.edu.ua/edu-discipline/medichna_etika_ta_deontologiya" TargetMode="External" /><Relationship Id="rId178" Type="http://schemas.openxmlformats.org/officeDocument/2006/relationships/hyperlink" Target="https://ab.uu.edu.ua/edu-discipline/mizhnar_standarti_ohoroni_zdorovya" TargetMode="External" /><Relationship Id="rId179" Type="http://schemas.openxmlformats.org/officeDocument/2006/relationships/hyperlink" Target="https://vo.uu.edu.ua/course/view.php?id=13916" TargetMode="External" /><Relationship Id="rId180" Type="http://schemas.openxmlformats.org/officeDocument/2006/relationships/hyperlink" Target="https://vo.uu.edu.ua/course/view.php?id=13914" TargetMode="External" /><Relationship Id="rId181" Type="http://schemas.openxmlformats.org/officeDocument/2006/relationships/hyperlink" Target="https://vo.uu.edu.ua/course/view.php?id=13914" TargetMode="External" /><Relationship Id="rId182" Type="http://schemas.openxmlformats.org/officeDocument/2006/relationships/hyperlink" Target="https://ab.uu.edu.ua/edu-discipline/propedevtika_vnutrishnih_hvorob" TargetMode="External" /><Relationship Id="rId183" Type="http://schemas.openxmlformats.org/officeDocument/2006/relationships/hyperlink" Target="https://ab.uu.edu.ua/edu-discipline/ft_osib_iz_porush_intel_rozvitku" TargetMode="External" /><Relationship Id="rId184" Type="http://schemas.openxmlformats.org/officeDocument/2006/relationships/hyperlink" Target="https://ab.uu.edu.ua/edu-discipline/ft_v_pdiatrii" TargetMode="External" /><Relationship Id="rId185" Type="http://schemas.openxmlformats.org/officeDocument/2006/relationships/hyperlink" Target="https://ab.uu.edu.ua/edu-discipline/ft_v_neyrohirurgii" TargetMode="External" /><Relationship Id="rId186" Type="http://schemas.openxmlformats.org/officeDocument/2006/relationships/hyperlink" Target="https://ab.uu.edu.ua/edu-discipline/ft_v_endoprotezuvanni" TargetMode="External" /><Relationship Id="rId187" Type="http://schemas.openxmlformats.org/officeDocument/2006/relationships/hyperlink" Target="https://ab.uu.edu.ua/edu-discipline/ft_v_acusherstvi_ta_ginecologii" TargetMode="External" /><Relationship Id="rId188" Type="http://schemas.openxmlformats.org/officeDocument/2006/relationships/hyperlink" Target="https://ab.uu.edu.ua/edu-discipline/ft_alco_narcozalezhnih" TargetMode="External" /><Relationship Id="rId189" Type="http://schemas.openxmlformats.org/officeDocument/2006/relationships/hyperlink" Target="https://ab.uu.edu.ua/edu-discipline/adaptivne_fizichne_vikhovannya_osib_iz_porushennyami_intelektualnogo_rozvitku" TargetMode="External" /><Relationship Id="rId190" Type="http://schemas.openxmlformats.org/officeDocument/2006/relationships/hyperlink" Target="https://ab.uu.edu.ua/edu-discipline/biologichna_ta_sotsialna_adaptivnist_lyudini" TargetMode="External" /><Relationship Id="rId191" Type="http://schemas.openxmlformats.org/officeDocument/2006/relationships/hyperlink" Target="https://ab.uu.edu.ua/edu-discipline/domed_dopomoga_v_extremalnih_i_boyovih_umovah" TargetMode="External" /><Relationship Id="rId192" Type="http://schemas.openxmlformats.org/officeDocument/2006/relationships/hyperlink" Target="https://ab.uu.edu.ua/edu-discipline/it_u_naukoviy_d_ti_z_ft" TargetMode="External" /><Relationship Id="rId193" Type="http://schemas.openxmlformats.org/officeDocument/2006/relationships/hyperlink" Target="https://ab.uu.edu.ua/edu-discipline/qualitatvni_ta_quantitativni_naukovi_metodi" TargetMode="External" /><Relationship Id="rId194" Type="http://schemas.openxmlformats.org/officeDocument/2006/relationships/hyperlink" Target="https://ab.uu.edu.ua/edu-discipline/kineziotapuvannya" TargetMode="External" /><Relationship Id="rId195" Type="http://schemas.openxmlformats.org/officeDocument/2006/relationships/hyperlink" Target="https://ab.uu.edu.ua/edu-discipline/clinichna_vertebrologiya" TargetMode="External" /><Relationship Id="rId196" Type="http://schemas.openxmlformats.org/officeDocument/2006/relationships/hyperlink" Target="https://ab.uu.edu.ua/edu-discipline/complexna_reabil_viyskovosluzhbovciv_ta_chleniv_ih_simey" TargetMode="External" /><Relationship Id="rId197" Type="http://schemas.openxmlformats.org/officeDocument/2006/relationships/hyperlink" Target="https://ab.uu.edu.ua/edu-discipline/complementarni_sistemi_ozdorovlennya" TargetMode="External" /><Relationship Id="rId198" Type="http://schemas.openxmlformats.org/officeDocument/2006/relationships/hyperlink" Target="https://ab.uu.edu.ua/edu-discipline/likuvalniy_masazh_pri_okremih_zahvoryuvannyah" TargetMode="External" /><Relationship Id="rId199" Type="http://schemas.openxmlformats.org/officeDocument/2006/relationships/hyperlink" Target="https://ab.uu.edu.ua/edu-discipline/mizhnar_dosvid_organizac_zastosuv_ft_v_ohoroni_zdorovya" TargetMode="External" /><Relationship Id="rId200" Type="http://schemas.openxmlformats.org/officeDocument/2006/relationships/hyperlink" Target="https://ab.uu.edu.ua/edu-discipline/manualna_terapiya1" TargetMode="External" /><Relationship Id="rId201" Type="http://schemas.openxmlformats.org/officeDocument/2006/relationships/hyperlink" Target="https://ab.uu.edu.ua/edu-discipline/neyromotorni_rozladi" TargetMode="External" /><Relationship Id="rId202" Type="http://schemas.openxmlformats.org/officeDocument/2006/relationships/hyperlink" Target="https://ab.uu.edu.ua/edu-discipline/org_roboti_reabilitaciynih_zakladiv" TargetMode="External" /><Relationship Id="rId203" Type="http://schemas.openxmlformats.org/officeDocument/2006/relationships/hyperlink" Target="https://ab.uu.edu.ua/edu-discipline/paliativna_ta_hospisna_medicina" TargetMode="External" /><Relationship Id="rId204" Type="http://schemas.openxmlformats.org/officeDocument/2006/relationships/hyperlink" Target="https://ab.uu.edu.ua/edu-discipline/ft_v_combustiologii" TargetMode="External" /><Relationship Id="rId205" Type="http://schemas.openxmlformats.org/officeDocument/2006/relationships/hyperlink" Target="https://ab.uu.edu.ua/edu-discipline/ft_pri_amputaciyah_kincivok" TargetMode="External" /><Relationship Id="rId206" Type="http://schemas.openxmlformats.org/officeDocument/2006/relationships/hyperlink" Target="https://ab.uu.edu.ua/edu-discipline/ft_pri_mnozhinnih_porushennyah_d_ti_sistem_organizmu" TargetMode="External" /><Relationship Id="rId207" Type="http://schemas.openxmlformats.org/officeDocument/2006/relationships/hyperlink" Target="https://ab.uu.edu.ua/edu-discipline/ft_pri_travmah_ta_zahvoryuvannyah_u_sportsmeniv" TargetMode="External" /><Relationship Id="rId208" Type="http://schemas.openxmlformats.org/officeDocument/2006/relationships/hyperlink" Target="https://ab.uu.edu.ua/edu-discipline/ft_pri_hronichnomu_nespecif_bolyovomu_sindromi" TargetMode="External" /><Relationship Id="rId209" Type="http://schemas.openxmlformats.org/officeDocument/2006/relationships/hyperlink" Target="https://ab.uu.edu.ua/edu-discipline/ft_u_gerontologii_ta_geriatrii" TargetMode="External" /><Relationship Id="rId210" Type="http://schemas.openxmlformats.org/officeDocument/2006/relationships/hyperlink" Target="https://ab.uu.edu.ua/edu-discipline/hvorobi_civilizacii" TargetMode="External" /><Relationship Id="rId211" Type="http://schemas.openxmlformats.org/officeDocument/2006/relationships/hyperlink" Target="https://vo.uu.edu.ua/course/view.php?id=14549" TargetMode="External" /><Relationship Id="rId212" Type="http://schemas.openxmlformats.org/officeDocument/2006/relationships/hyperlink" Target="https://ab.uu.edu.ua/edu-discipline/profesiyna_maysternist_trenera" TargetMode="External" /><Relationship Id="rId213" Type="http://schemas.openxmlformats.org/officeDocument/2006/relationships/hyperlink" Target="https://vo.uu.edu.ua/course/view.php?id=12763" TargetMode="External" /><Relationship Id="rId214" Type="http://schemas.openxmlformats.org/officeDocument/2006/relationships/hyperlink" Target="https://ab.uu.edu.ua/edu-discipline/recreaciyni_tehnologii_v_fv" TargetMode="External" /><Relationship Id="rId215" Type="http://schemas.openxmlformats.org/officeDocument/2006/relationships/hyperlink" Target="https://ab.uu.edu.ua/edu-discipline/ekonomika_informatsiinoyi_diyalnosti" TargetMode="External" /><Relationship Id="rId216" Type="http://schemas.openxmlformats.org/officeDocument/2006/relationships/hyperlink" Target="https://vo.uu.edu.ua/course/view.php?id=3944" TargetMode="External" /><Relationship Id="rId217" Type="http://schemas.openxmlformats.org/officeDocument/2006/relationships/hyperlink" Target="https://vo.uu.edu.ua/course/view.php?id=3871" TargetMode="External" /><Relationship Id="rId218" Type="http://schemas.openxmlformats.org/officeDocument/2006/relationships/hyperlink" Target="https://ab.uu.edu.ua/edu-discipline/standartizatsiya" TargetMode="External" /><Relationship Id="rId219" Type="http://schemas.openxmlformats.org/officeDocument/2006/relationships/hyperlink" Target="https://vo.uu.edu.ua/course/view.php?id=8519" TargetMode="External" /><Relationship Id="rId220" Type="http://schemas.openxmlformats.org/officeDocument/2006/relationships/hyperlink" Target="https://ab.uu.edu.ua/edu-discipline/naukovo_tekhnichna_terminologiya" TargetMode="External" /><Relationship Id="rId221" Type="http://schemas.openxmlformats.org/officeDocument/2006/relationships/hyperlink" Target="https://ab.uu.edu.ua/edu-discipline/ekologichne_pravo" TargetMode="External" /><Relationship Id="rId222" Type="http://schemas.openxmlformats.org/officeDocument/2006/relationships/hyperlink" Target="https://vo.uu.edu.ua/course/view.php?id=8546" TargetMode="External" /><Relationship Id="rId223" Type="http://schemas.openxmlformats.org/officeDocument/2006/relationships/hyperlink" Target="https://vo.uu.edu.ua/course/view.php?id=8521" TargetMode="External" /><Relationship Id="rId224" Type="http://schemas.openxmlformats.org/officeDocument/2006/relationships/hyperlink" Target="https://ab.uu.edu.ua/edu-discipline/kriminalistika" TargetMode="External" /><Relationship Id="rId225" Type="http://schemas.openxmlformats.org/officeDocument/2006/relationships/hyperlink" Target="https://ab.uu.edu.ua/edu-discipline/vikova_anatomiya_ta_fiziologiya" TargetMode="External" /><Relationship Id="rId226" Type="http://schemas.openxmlformats.org/officeDocument/2006/relationships/hyperlink" Target="https://vo.uu.edu.ua/course/view.php?id=3839" TargetMode="External" /><Relationship Id="rId227" Type="http://schemas.openxmlformats.org/officeDocument/2006/relationships/hyperlink" Target="https://ab.uu.edu.ua/edu-discipline/matematichni_metodi_v_psikhologiyi" TargetMode="External" /><Relationship Id="rId228" Type="http://schemas.openxmlformats.org/officeDocument/2006/relationships/hyperlink" Target="https://vo.uu.edu.ua/course/view.php?id=14114" TargetMode="External" /><Relationship Id="rId229" Type="http://schemas.openxmlformats.org/officeDocument/2006/relationships/hyperlink" Target="https://ab.uu.edu.ua/edu-discipline/osnovi_psikhosomatiki_ta_psikhogenetiki" TargetMode="External" /><Relationship Id="rId230" Type="http://schemas.openxmlformats.org/officeDocument/2006/relationships/hyperlink" Target="https://vo.uu.edu.ua/mod/resource/view.php?id=322868" TargetMode="External" /><Relationship Id="rId231" Type="http://schemas.openxmlformats.org/officeDocument/2006/relationships/hyperlink" Target="https://vo.uu.edu.ua/mod/resource/view.php?id=124063" TargetMode="External" /><Relationship Id="rId232" Type="http://schemas.openxmlformats.org/officeDocument/2006/relationships/hyperlink" Target="https://vo.uu.edu.ua/mod/resource/view.php?id=326292" TargetMode="External" /><Relationship Id="rId233" Type="http://schemas.openxmlformats.org/officeDocument/2006/relationships/hyperlink" Target="https://ab.uu.edu.ua/edu-discipline/psikhologiya_pratsi" TargetMode="External" /><Relationship Id="rId234" Type="http://schemas.openxmlformats.org/officeDocument/2006/relationships/hyperlink" Target="https://ab.uu.edu.ua/edu-discipline/psihologiya_sexualnosti" TargetMode="External" /><Relationship Id="rId235" Type="http://schemas.openxmlformats.org/officeDocument/2006/relationships/hyperlink" Target="https://vo.uu.edu.ua/course/view.php?id=3891" TargetMode="External" /><Relationship Id="rId236" Type="http://schemas.openxmlformats.org/officeDocument/2006/relationships/hyperlink" Target="https://vo.uu.edu.ua/course/view.php?id=3894" TargetMode="External" /><Relationship Id="rId237" Type="http://schemas.openxmlformats.org/officeDocument/2006/relationships/hyperlink" Target="https://vo.uu.edu.ua/mod/resource/view.php?id=223450" TargetMode="External" /><Relationship Id="rId238" Type="http://schemas.openxmlformats.org/officeDocument/2006/relationships/hyperlink" Target="https://ab.uu.edu.ua/edu-discipline/psikhologiya_sportu" TargetMode="External" /><Relationship Id="rId239" Type="http://schemas.openxmlformats.org/officeDocument/2006/relationships/hyperlink" Target="https://vo.uu.edu.ua/course/view.php?id=9707" TargetMode="External" /><Relationship Id="rId240" Type="http://schemas.openxmlformats.org/officeDocument/2006/relationships/hyperlink" Target="https://vo.uu.edu.ua/course/view.php?id=8501" TargetMode="External" /><Relationship Id="rId241" Type="http://schemas.openxmlformats.org/officeDocument/2006/relationships/hyperlink" Target="https://vo.uu.edu.ua/course/view.php?id=3896" TargetMode="External" /><Relationship Id="rId242" Type="http://schemas.openxmlformats.org/officeDocument/2006/relationships/hyperlink" Target="https://vo.uu.edu.ua/course/view.php?id=3895" TargetMode="External" /><Relationship Id="rId243" Type="http://schemas.openxmlformats.org/officeDocument/2006/relationships/hyperlink" Target="https://ab.uu.edu.ua/edu-discipline/psihotehnologiyi_u_politici" TargetMode="External" /><Relationship Id="rId244" Type="http://schemas.openxmlformats.org/officeDocument/2006/relationships/hyperlink" Target="https://ab.uu.edu.ua/edu-discipline/psikhologiya_upravlinnya" TargetMode="External" /><Relationship Id="rId245" Type="http://schemas.openxmlformats.org/officeDocument/2006/relationships/hyperlink" Target="https://ab.uu.edu.ua/edu-discipline/psikhologiya_tvorchosti" TargetMode="External" /><Relationship Id="rId246" Type="http://schemas.openxmlformats.org/officeDocument/2006/relationships/hyperlink" Target="https://vo.uu.edu.ua/mod/resource/view.php?id=433525" TargetMode="External" /><Relationship Id="rId247" Type="http://schemas.openxmlformats.org/officeDocument/2006/relationships/hyperlink" Target="https://vo.uu.edu.ua/mod/resource/view.php?id=252920" TargetMode="External" /><Relationship Id="rId248" Type="http://schemas.openxmlformats.org/officeDocument/2006/relationships/hyperlink" Target="https://vo.uu.edu.ua/mod/resource/view.php?id=326227" TargetMode="External" /><Relationship Id="rId249" Type="http://schemas.openxmlformats.org/officeDocument/2006/relationships/hyperlink" Target="https://vo.uu.edu.ua/course/view.php?id=3906" TargetMode="External" /><Relationship Id="rId250" Type="http://schemas.openxmlformats.org/officeDocument/2006/relationships/hyperlink" Target="https://ab.uu.edu.ua/edu-discipline/teoretiko_metodologichni_problemi_psikhologiyi" TargetMode="External" /><Relationship Id="rId251" Type="http://schemas.openxmlformats.org/officeDocument/2006/relationships/hyperlink" Target="https://vo.uu.edu.ua/mod/resource/view.php?id=326248" TargetMode="External" /><Relationship Id="rId252" Type="http://schemas.openxmlformats.org/officeDocument/2006/relationships/hyperlink" Target="https://ab.uu.edu.ua/edu-discipline/deontolog_osnovi_incluz_osviti" TargetMode="External" /><Relationship Id="rId253" Type="http://schemas.openxmlformats.org/officeDocument/2006/relationships/hyperlink" Target="https://vo.uu.edu.ua/course/view.php?id=13744" TargetMode="External" /><Relationship Id="rId254" Type="http://schemas.openxmlformats.org/officeDocument/2006/relationships/hyperlink" Target="https://vo.uu.edu.ua/course/view.php?id=13744" TargetMode="External" /><Relationship Id="rId255" Type="http://schemas.openxmlformats.org/officeDocument/2006/relationships/hyperlink" Target="https://vo.uu.edu.ua/course/view.php?id=8438" TargetMode="External" /><Relationship Id="rId256" Type="http://schemas.openxmlformats.org/officeDocument/2006/relationships/hyperlink" Target="https://ab.uu.edu.ua/edu-discipline/zdorovya_ta_blagopoluchya_v_suchasnih_socteoriyah" TargetMode="External" /><Relationship Id="rId257" Type="http://schemas.openxmlformats.org/officeDocument/2006/relationships/hyperlink" Target="https://vo.uu.edu.ua/course/view.php?id=10242" TargetMode="External" /><Relationship Id="rId258" Type="http://schemas.openxmlformats.org/officeDocument/2006/relationships/hyperlink" Target="https://ab.uu.edu.ua/edu-discipline/management_naukovoi_informacii" TargetMode="External" /><Relationship Id="rId259" Type="http://schemas.openxmlformats.org/officeDocument/2006/relationships/hyperlink" Target="https://vo.uu.edu.ua/mod/resource/view.php?id=247366" TargetMode="External" /><Relationship Id="rId260" Type="http://schemas.openxmlformats.org/officeDocument/2006/relationships/hyperlink" Target="https://vo.uu.edu.ua/course/view.php?id=10016" TargetMode="External" /><Relationship Id="rId261" Type="http://schemas.openxmlformats.org/officeDocument/2006/relationships/hyperlink" Target="https://ab.uu.edu.ua/edu-discipline/metodika_vikladannya_sotsialnoyi_roboti" TargetMode="External" /><Relationship Id="rId262" Type="http://schemas.openxmlformats.org/officeDocument/2006/relationships/hyperlink" Target="https://vo.uu.edu.ua/mod/resource/view.php?id=107886" TargetMode="External" /><Relationship Id="rId263" Type="http://schemas.openxmlformats.org/officeDocument/2006/relationships/hyperlink" Target="https://vo.uu.edu.ua/course/view.php?id=10056" TargetMode="External" /><Relationship Id="rId264" Type="http://schemas.openxmlformats.org/officeDocument/2006/relationships/hyperlink" Target="https://ab.uu.edu.ua/edu-discipline/mizhnarodni_proecti_v_socroboti_hist" TargetMode="External" /><Relationship Id="rId265" Type="http://schemas.openxmlformats.org/officeDocument/2006/relationships/hyperlink" Target="https://vo.uu.edu.ua/mod/resource/view.php?id=444669" TargetMode="External" /><Relationship Id="rId266" Type="http://schemas.openxmlformats.org/officeDocument/2006/relationships/hyperlink" Target="https://vo.uu.edu.ua/course/view.php?id=8563" TargetMode="External" /><Relationship Id="rId267" Type="http://schemas.openxmlformats.org/officeDocument/2006/relationships/hyperlink" Target="https://ab.uu.edu.ua/edu-discipline/pedagogichna_maysternist_hist" TargetMode="External" /><Relationship Id="rId268" Type="http://schemas.openxmlformats.org/officeDocument/2006/relationships/hyperlink" Target="https://vo.uu.edu.ua/mod/resource/view.php?id=252919" TargetMode="External" /><Relationship Id="rId269" Type="http://schemas.openxmlformats.org/officeDocument/2006/relationships/hyperlink" Target="https://vo.uu.edu.ua/course/view.php?id=10017" TargetMode="External" /><Relationship Id="rId270" Type="http://schemas.openxmlformats.org/officeDocument/2006/relationships/hyperlink" Target="https://ab.uu.edu.ua/edu-discipline/sotsialna_robota_z_lyudmi_pokhilogo_viku" TargetMode="External" /><Relationship Id="rId271" Type="http://schemas.openxmlformats.org/officeDocument/2006/relationships/hyperlink" Target="https://vo.uu.edu.ua/mod/resource/view.php?id=247375" TargetMode="External" /><Relationship Id="rId272" Type="http://schemas.openxmlformats.org/officeDocument/2006/relationships/hyperlink" Target="https://vo.uu.edu.ua/course/view.php?id=13743" TargetMode="External" /><Relationship Id="rId273" Type="http://schemas.openxmlformats.org/officeDocument/2006/relationships/hyperlink" Target="https://ab.uu.edu.ua/edu-discipline/inform_analitichni_sistemi_v_innovac_managementi" TargetMode="External" /><Relationship Id="rId274" Type="http://schemas.openxmlformats.org/officeDocument/2006/relationships/hyperlink" Target="https://ab.uu.edu.ua/edu-discipline/231_socialna_robota_u_sferi_inklyuzivnoi_osvity" TargetMode="External" /><Relationship Id="rId275" Type="http://schemas.openxmlformats.org/officeDocument/2006/relationships/hyperlink" Target="https://ab.uu.edu.ua/edu-discipline/tekhnichne_zabezpechennya_informatsiinoyi_diyalnosti" TargetMode="External" /><Relationship Id="rId276" Type="http://schemas.openxmlformats.org/officeDocument/2006/relationships/hyperlink" Target="https://ab.uu.edu.ua/edu-discipline/ft_u_travmatologii_ta_ortopedii" TargetMode="External" /><Relationship Id="rId277" Type="http://schemas.openxmlformats.org/officeDocument/2006/relationships/hyperlink" Target="https://ab.uu.edu.ua/edu-discipline/fizioterapiya" TargetMode="External" /><Relationship Id="rId278" Type="http://schemas.openxmlformats.org/officeDocument/2006/relationships/hyperlink" Target="https://ab.uu.edu.ua/edu-discipline/fitoterapiya1" TargetMode="External" /><Relationship Id="rId279" Type="http://schemas.openxmlformats.org/officeDocument/2006/relationships/hyperlink" Target="https://vo.uu.edu.ua/course/view.php?id=22528" TargetMode="External" /><Relationship Id="rId280" Type="http://schemas.openxmlformats.org/officeDocument/2006/relationships/hyperlink" Target="https://vo.uu.edu.ua/mod/resource/view.php?id=440829" TargetMode="External" /><Relationship Id="rId281" Type="http://schemas.openxmlformats.org/officeDocument/2006/relationships/hyperlink" Target="https://ab.uu.edu.ua/edu-discipline/botanika" TargetMode="External" /><Relationship Id="rId282" Type="http://schemas.openxmlformats.org/officeDocument/2006/relationships/hyperlink" Target="https://vo.uu.edu.ua/mod/resource/view.php?id=255719" TargetMode="External" /><Relationship Id="rId283" Type="http://schemas.openxmlformats.org/officeDocument/2006/relationships/hyperlink" Target="https://vo.uu.edu.ua/mod/resource/view.php?id=448440" TargetMode="External" /><Relationship Id="rId284" Type="http://schemas.openxmlformats.org/officeDocument/2006/relationships/hyperlink" Target="https://vo.uu.edu.ua/mod/resource/view.php?id=265722" TargetMode="External" /><Relationship Id="rId285" Type="http://schemas.openxmlformats.org/officeDocument/2006/relationships/hyperlink" Target="https://vo.uu.edu.ua/course/view.php?id=5115" TargetMode="External" /><Relationship Id="rId286" Type="http://schemas.openxmlformats.org/officeDocument/2006/relationships/hyperlink" Target="https://ab.uu.edu.ua/edu-discipline/administrativne_pravo" TargetMode="External" /><Relationship Id="rId287" Type="http://schemas.openxmlformats.org/officeDocument/2006/relationships/hyperlink" Target="https://vo.uu.edu.ua/course/view.php?id=14326" TargetMode="External" /><Relationship Id="rId288" Type="http://schemas.openxmlformats.org/officeDocument/2006/relationships/hyperlink" Target="https://ab.uu.edu.ua/edu-discipline/avtomatizovani_informatsiino_poshukovi_sistemi" TargetMode="External" /><Relationship Id="rId289" Type="http://schemas.openxmlformats.org/officeDocument/2006/relationships/hyperlink" Target="https://vo.uu.edu.ua/mod/resource/view.php?id=433402" TargetMode="External" /><Relationship Id="rId290" Type="http://schemas.openxmlformats.org/officeDocument/2006/relationships/hyperlink" Target="https://vo.uu.edu.ua/course/view.php?id=9450" TargetMode="External" /><Relationship Id="rId291" Type="http://schemas.openxmlformats.org/officeDocument/2006/relationships/hyperlink" Target="https://vo.uu.edu.ua/course/view.php?id=3796" TargetMode="External" /><Relationship Id="rId292" Type="http://schemas.openxmlformats.org/officeDocument/2006/relationships/hyperlink" Target="https://vo.uu.edu.ua/mod/resource/view.php?id=223384" TargetMode="External" /><Relationship Id="rId293" Type="http://schemas.openxmlformats.org/officeDocument/2006/relationships/hyperlink" Target="https://ab.uu.edu.ua/edu-discipline/act_problemi_fcs" TargetMode="External" /><Relationship Id="rId294" Type="http://schemas.openxmlformats.org/officeDocument/2006/relationships/hyperlink" Target="https://vo.uu.edu.ua/course/view.php?id=17142" TargetMode="External" /><Relationship Id="rId295" Type="http://schemas.openxmlformats.org/officeDocument/2006/relationships/hyperlink" Target="https://ab.uu.edu.ua/edu-discipline/adaptivniy_sport" TargetMode="External" /><Relationship Id="rId296" Type="http://schemas.openxmlformats.org/officeDocument/2006/relationships/hyperlink" Target="https://ab.uu.edu.ua/edu-discipline/anatomiya_lyudini1" TargetMode="External" /><Relationship Id="rId297" Type="http://schemas.openxmlformats.org/officeDocument/2006/relationships/hyperlink" Target="https://ab.uu.edu.ua/edu-discipline/biomehanika_ta_klinichna_kineziologiya" TargetMode="External" /><Relationship Id="rId298" Type="http://schemas.openxmlformats.org/officeDocument/2006/relationships/hyperlink" Target="https://vo.uu.edu.ua/mod/resource/view.php?id=334784" TargetMode="External" /><Relationship Id="rId299" Type="http://schemas.openxmlformats.org/officeDocument/2006/relationships/hyperlink" Target="https://vo.uu.edu.ua/course/view.php?id=3911" TargetMode="External" /><Relationship Id="rId300" Type="http://schemas.openxmlformats.org/officeDocument/2006/relationships/hyperlink" Target="https://ab.uu.edu.ua/edu-discipline/biomekhanika" TargetMode="External" /><Relationship Id="rId301" Type="http://schemas.openxmlformats.org/officeDocument/2006/relationships/hyperlink" Target="https://vo.uu.edu.ua/mod/resource/view.php?id=254115" TargetMode="External" /><Relationship Id="rId302" Type="http://schemas.openxmlformats.org/officeDocument/2006/relationships/hyperlink" Target="https://vo.uu.edu.ua/course/view.php?id=9653" TargetMode="External" /><Relationship Id="rId303" Type="http://schemas.openxmlformats.org/officeDocument/2006/relationships/hyperlink" Target="https://ab.uu.edu.ua/edu-discipline/vedennya_profesiinoyi_dokumentatsiyi" TargetMode="External" /><Relationship Id="rId304" Type="http://schemas.openxmlformats.org/officeDocument/2006/relationships/hyperlink" Target="https://ab.uu.edu.ua/edu-discipline/vikova_ta_pedagogichna_psihologiya" TargetMode="External" /><Relationship Id="rId305" Type="http://schemas.openxmlformats.org/officeDocument/2006/relationships/hyperlink" Target="https://vo.uu.edu.ua/mod/resource/view.php?id=322783" TargetMode="External" /><Relationship Id="rId306" Type="http://schemas.openxmlformats.org/officeDocument/2006/relationships/hyperlink" Target="https://vo.uu.edu.ua/course/view.php?id=3799" TargetMode="External" /><Relationship Id="rId307" Type="http://schemas.openxmlformats.org/officeDocument/2006/relationships/hyperlink" Target="https://vo.uu.edu.ua/mod/resource/view.php?id=223421" TargetMode="External" /><Relationship Id="rId308" Type="http://schemas.openxmlformats.org/officeDocument/2006/relationships/hyperlink" Target="https://vo.uu.edu.ua/course/view.php?id=4623" TargetMode="External" /><Relationship Id="rId309" Type="http://schemas.openxmlformats.org/officeDocument/2006/relationships/hyperlink" Target="https://ab.uu.edu.ua/edu-discipline/biochemistry" TargetMode="External" /><Relationship Id="rId310" Type="http://schemas.openxmlformats.org/officeDocument/2006/relationships/hyperlink" Target="https://vo.uu.edu.ua/mod/resource/view.php?id=254118" TargetMode="External" /><Relationship Id="rId311" Type="http://schemas.openxmlformats.org/officeDocument/2006/relationships/hyperlink" Target="https://vo.uu.edu.ua/course/view.php?id=3789" TargetMode="External" /><Relationship Id="rId312" Type="http://schemas.openxmlformats.org/officeDocument/2006/relationships/hyperlink" Target="https://ab.uu.edu.ua/edu-discipline/gospodarske_pravo" TargetMode="External" /><Relationship Id="rId313" Type="http://schemas.openxmlformats.org/officeDocument/2006/relationships/hyperlink" Target="https://vo.uu.edu.ua/mod/resource/view.php?id=406619" TargetMode="External" /><Relationship Id="rId314" Type="http://schemas.openxmlformats.org/officeDocument/2006/relationships/hyperlink" Target="https://vo.uu.edu.ua/course/view.php?id=10250" TargetMode="External" /><Relationship Id="rId315" Type="http://schemas.openxmlformats.org/officeDocument/2006/relationships/hyperlink" Target="https://ab.uu.edu.ua/edu-discipline/gimnastika_ta_metodika_yiyi_vikladannya" TargetMode="External" /><Relationship Id="rId316" Type="http://schemas.openxmlformats.org/officeDocument/2006/relationships/hyperlink" Target="https://vo.uu.edu.ua/mod/resource/view.php?id=223566" TargetMode="External" /><Relationship Id="rId317" Type="http://schemas.openxmlformats.org/officeDocument/2006/relationships/hyperlink" Target="https://vo.uu.edu.ua/course/view.php?id=15864" TargetMode="External" /><Relationship Id="rId318" Type="http://schemas.openxmlformats.org/officeDocument/2006/relationships/hyperlink" Target="https://vo.uu.edu.ua/mod/resource/view.php?id=433475" TargetMode="External" /><Relationship Id="rId319" Type="http://schemas.openxmlformats.org/officeDocument/2006/relationships/hyperlink" Target="https://vo.uu.edu.ua/course/view.php?id=22514" TargetMode="External" /><Relationship Id="rId320" Type="http://schemas.openxmlformats.org/officeDocument/2006/relationships/hyperlink" Target="https://ab.uu.edu.ua/edu-discipline/diagnostika_i_monitoring_stanu_zdorovya" TargetMode="External" /><Relationship Id="rId321" Type="http://schemas.openxmlformats.org/officeDocument/2006/relationships/hyperlink" Target="https://ab.uu.edu.ua/edu-discipline/zoologiya" TargetMode="External" /><Relationship Id="rId322" Type="http://schemas.openxmlformats.org/officeDocument/2006/relationships/hyperlink" Target="https://vo.uu.edu.ua/mod/resource/view.php?id=440144" TargetMode="External" /><Relationship Id="rId323" Type="http://schemas.openxmlformats.org/officeDocument/2006/relationships/hyperlink" Target="https://vo.uu.edu.ua/mod/resource/view.php?id=254121" TargetMode="External" /><Relationship Id="rId324" Type="http://schemas.openxmlformats.org/officeDocument/2006/relationships/hyperlink" Target="https://vo.uu.edu.ua/mod/resource/view.php?id=335144" TargetMode="External" /><Relationship Id="rId325" Type="http://schemas.openxmlformats.org/officeDocument/2006/relationships/hyperlink" Target="https://ab.uu.edu.ua/edu-discipline/arkhivoznavstvo" TargetMode="External" /><Relationship Id="rId326" Type="http://schemas.openxmlformats.org/officeDocument/2006/relationships/hyperlink" Target="https://vo.uu.edu.ua/course/view.php?id=8518" TargetMode="External" /><Relationship Id="rId327" Type="http://schemas.openxmlformats.org/officeDocument/2006/relationships/hyperlink" Target="https://vo.uu.edu.ua/mod/resource/view.php?id=254111" TargetMode="External" /><Relationship Id="rId328" Type="http://schemas.openxmlformats.org/officeDocument/2006/relationships/hyperlink" Target="https://ab.uu.edu.ua/edu-discipline/analitiko_sintetichna_pererobka_dokumentnoyi_informatsiyi" TargetMode="External" /><Relationship Id="rId329" Type="http://schemas.openxmlformats.org/officeDocument/2006/relationships/hyperlink" Target="https://vo.uu.edu.ua/course/view.php?id=3776" TargetMode="External" /><Relationship Id="rId330" Type="http://schemas.openxmlformats.org/officeDocument/2006/relationships/hyperlink" Target="https://vo.uu.edu.ua/course/view.php?id=3817" TargetMode="External" /><Relationship Id="rId331" Type="http://schemas.openxmlformats.org/officeDocument/2006/relationships/hyperlink" Target="https://vo.uu.edu.ua/course/view.php?id=8384" TargetMode="External" /><Relationship Id="rId332" Type="http://schemas.openxmlformats.org/officeDocument/2006/relationships/hyperlink" Target="https://ab.uu.edu.ua/edu-discipline/documentoznavstvo_hist" TargetMode="External" /><Relationship Id="rId333" Type="http://schemas.openxmlformats.org/officeDocument/2006/relationships/hyperlink" Target="https://ab.uu.edu.ua/edu-discipline/dokumentalno_informatsiini_komunikatsiyi" TargetMode="External" /><Relationship Id="rId334" Type="http://schemas.openxmlformats.org/officeDocument/2006/relationships/hyperlink" Target="https://vo.uu.edu.ua/mod/resource/view.php?id=254125" TargetMode="External" /><Relationship Id="rId335" Type="http://schemas.openxmlformats.org/officeDocument/2006/relationships/hyperlink" Target="https://vo.uu.edu.ua/mod/resource/view.php?id=440836" TargetMode="External" /><Relationship Id="rId336" Type="http://schemas.openxmlformats.org/officeDocument/2006/relationships/hyperlink" Target="https://vo.uu.edu.ua/course/view.php?id=22515" TargetMode="External" /><Relationship Id="rId337" Type="http://schemas.openxmlformats.org/officeDocument/2006/relationships/hyperlink" Target="https://vo.uu.edu.ua/mod/resource/view.php?id=223438" TargetMode="External" /><Relationship Id="rId338" Type="http://schemas.openxmlformats.org/officeDocument/2006/relationships/hyperlink" Target="https://ab.uu.edu.ua/edu-discipline/imunologiya" TargetMode="External" /><Relationship Id="rId339" Type="http://schemas.openxmlformats.org/officeDocument/2006/relationships/hyperlink" Target="https://ab.uu.edu.ua/edu-discipline/internet_suprovid_u_prof_diyalnosti" TargetMode="External" /><Relationship Id="rId340" Type="http://schemas.openxmlformats.org/officeDocument/2006/relationships/hyperlink" Target="https://vo.uu.edu.ua/course/view.php?id=14329" TargetMode="External" /><Relationship Id="rId341" Type="http://schemas.openxmlformats.org/officeDocument/2006/relationships/hyperlink" Target="https://vo.uu.edu.ua/course/view.php?id=8400" TargetMode="External" /><Relationship Id="rId342" Type="http://schemas.openxmlformats.org/officeDocument/2006/relationships/hyperlink" Target="https://ab.uu.edu.ua/edu-discipline/zagalna_pedagogika_hist" TargetMode="External" /><Relationship Id="rId343" Type="http://schemas.openxmlformats.org/officeDocument/2006/relationships/hyperlink" Target="https://vo.uu.edu.ua/mod/resource/view.php?id=326214" TargetMode="External" /><Relationship Id="rId344" Type="http://schemas.openxmlformats.org/officeDocument/2006/relationships/hyperlink" Target="https://vo.uu.edu.ua/mod/resource/view.php?id=251363" TargetMode="External" /><Relationship Id="rId345" Type="http://schemas.openxmlformats.org/officeDocument/2006/relationships/hyperlink" Target="https://vo.uu.edu.ua/mod/resource/view.php?id=326288" TargetMode="External" /><Relationship Id="rId346" Type="http://schemas.openxmlformats.org/officeDocument/2006/relationships/hyperlink" Target="https://vo.uu.edu.ua/mod/resource/view.php?id=255722" TargetMode="External" /><Relationship Id="rId347" Type="http://schemas.openxmlformats.org/officeDocument/2006/relationships/hyperlink" Target="https://vo.uu.edu.ua/mod/resource/view.php?id=361542" TargetMode="External" /><Relationship Id="rId348" Type="http://schemas.openxmlformats.org/officeDocument/2006/relationships/hyperlink" Target="https://ab.uu.edu.ua/edu-discipline/informaciyniy_biznes" TargetMode="External" /><Relationship Id="rId349" Type="http://schemas.openxmlformats.org/officeDocument/2006/relationships/hyperlink" Target="https://vo.uu.edu.ua/course/view.php?id=14330" TargetMode="External" /><Relationship Id="rId350" Type="http://schemas.openxmlformats.org/officeDocument/2006/relationships/hyperlink" Target="https://ab.uu.edu.ua/edu-discipline/inform_cultura_fahivcya_fcs" TargetMode="External" /><Relationship Id="rId351" Type="http://schemas.openxmlformats.org/officeDocument/2006/relationships/hyperlink" Target="https://vo.uu.edu.ua/course/view.php?id=17340" TargetMode="External" /><Relationship Id="rId352" Type="http://schemas.openxmlformats.org/officeDocument/2006/relationships/hyperlink" Target="https://vo.uu.edu.ua/course/view.php?id=3775" TargetMode="External" /><Relationship Id="rId353" Type="http://schemas.openxmlformats.org/officeDocument/2006/relationships/hyperlink" Target="https://vo.uu.edu.ua/course/view.php?id=3833" TargetMode="External" /><Relationship Id="rId354" Type="http://schemas.openxmlformats.org/officeDocument/2006/relationships/hyperlink" Target="https://vo.uu.edu.ua/course/view.php?id=3803" TargetMode="External" /><Relationship Id="rId355" Type="http://schemas.openxmlformats.org/officeDocument/2006/relationships/hyperlink" Target="https://ab.uu.edu.ua/edu-discipline/etnopsyhologiya" TargetMode="External" /><Relationship Id="rId356" Type="http://schemas.openxmlformats.org/officeDocument/2006/relationships/hyperlink" Target="https://ab.uu.edu.ua/edu-discipline/zagalna_psikhologiya" TargetMode="External" /><Relationship Id="rId357" Type="http://schemas.openxmlformats.org/officeDocument/2006/relationships/hyperlink" Target="https://ab.uu.edu.ua/edu-discipline/eksperimentalna_psikhologiya" TargetMode="External" /><Relationship Id="rId358" Type="http://schemas.openxmlformats.org/officeDocument/2006/relationships/hyperlink" Target="https://ab.uu.edu.ua/edu-discipline/istoriya_sotsialnoyi_roboti" TargetMode="External" /><Relationship Id="rId359" Type="http://schemas.openxmlformats.org/officeDocument/2006/relationships/hyperlink" Target="https://vo.uu.edu.ua/course/view.php?id=3751" TargetMode="External" /><Relationship Id="rId360" Type="http://schemas.openxmlformats.org/officeDocument/2006/relationships/hyperlink" Target="https://ab.uu.edu.ua/edu-discipline/ind_consultuv_ta_psihoterapiya" TargetMode="External" /><Relationship Id="rId361" Type="http://schemas.openxmlformats.org/officeDocument/2006/relationships/hyperlink" Target="https://vo.uu.edu.ua/mod/resource/view.php?id=303101" TargetMode="External" /><Relationship Id="rId362" Type="http://schemas.openxmlformats.org/officeDocument/2006/relationships/hyperlink" Target="https://vo.uu.edu.ua/course/view.php?id=19505" TargetMode="External" /><Relationship Id="rId363" Type="http://schemas.openxmlformats.org/officeDocument/2006/relationships/hyperlink" Target="https://vo.uu.edu.ua/mod/resource/view.php?id=326289" TargetMode="External" /><Relationship Id="rId364" Type="http://schemas.openxmlformats.org/officeDocument/2006/relationships/hyperlink" Target="https://vo.uu.edu.ua/mod/resource/view.php?id=223360" TargetMode="External" /><Relationship Id="rId365" Type="http://schemas.openxmlformats.org/officeDocument/2006/relationships/hyperlink" Target="https://vo.uu.edu.ua/mod/resource/view.php?id=440170" TargetMode="External" /><Relationship Id="rId366" Type="http://schemas.openxmlformats.org/officeDocument/2006/relationships/hyperlink" Target="https://vo.uu.edu.ua/mod/resource/view.php?id=440167" TargetMode="External" /><Relationship Id="rId367" Type="http://schemas.openxmlformats.org/officeDocument/2006/relationships/hyperlink" Target="https://ab.uu.edu.ua/edu-discipline/istoriya_vchen_pro_derzhavu_i_pravo" TargetMode="External" /><Relationship Id="rId368" Type="http://schemas.openxmlformats.org/officeDocument/2006/relationships/hyperlink" Target="https://ab.uu.edu.ua/edu-discipline/istoriya_derzhavi_i_prava_zarubizhnih_krain" TargetMode="External" /><Relationship Id="rId369" Type="http://schemas.openxmlformats.org/officeDocument/2006/relationships/hyperlink" Target="https://ab.uu.edu.ua/edu-discipline/istoriya_derzhavi_i_prava_ukraini" TargetMode="External" /><Relationship Id="rId370" Type="http://schemas.openxmlformats.org/officeDocument/2006/relationships/hyperlink" Target="https://vo.uu.edu.ua/course/view.php?id=3797" TargetMode="External" /><Relationship Id="rId371" Type="http://schemas.openxmlformats.org/officeDocument/2006/relationships/hyperlink" Target="https://vo.uu.edu.ua/course/view.php?id=3977" TargetMode="External" /><Relationship Id="rId372" Type="http://schemas.openxmlformats.org/officeDocument/2006/relationships/hyperlink" Target="https://vo.uu.edu.ua/course/view.php?id=3980" TargetMode="External" /><Relationship Id="rId373" Type="http://schemas.openxmlformats.org/officeDocument/2006/relationships/hyperlink" Target="https://vo.uu.edu.ua/mod/resource/view.php?id=433479" TargetMode="External" /><Relationship Id="rId374" Type="http://schemas.openxmlformats.org/officeDocument/2006/relationships/hyperlink" Target="https://vo.uu.edu.ua/mod/resource/view.php?id=223431" TargetMode="External" /><Relationship Id="rId375" Type="http://schemas.openxmlformats.org/officeDocument/2006/relationships/hyperlink" Target="https://vo.uu.edu.ua/course/view.php?id=8300" TargetMode="External" /><Relationship Id="rId376" Type="http://schemas.openxmlformats.org/officeDocument/2006/relationships/hyperlink" Target="https://ab.uu.edu.ua/edu-discipline/istoriya_psikhologiyi" TargetMode="External" /><Relationship Id="rId377" Type="http://schemas.openxmlformats.org/officeDocument/2006/relationships/hyperlink" Target="https://ab.uu.edu.ua/edu-discipline/klinichna_psikhologiya" TargetMode="External" /><Relationship Id="rId378" Type="http://schemas.openxmlformats.org/officeDocument/2006/relationships/hyperlink" Target="https://ab.uu.edu.ua/edu-discipline/istoriya_fc" TargetMode="External" /><Relationship Id="rId379" Type="http://schemas.openxmlformats.org/officeDocument/2006/relationships/hyperlink" Target="https://vo.uu.edu.ua/course/view.php?id=3837" TargetMode="External" /><Relationship Id="rId380" Type="http://schemas.openxmlformats.org/officeDocument/2006/relationships/hyperlink" Target="https://vo.uu.edu.ua/course/view.php?id=8496" TargetMode="External" /><Relationship Id="rId381" Type="http://schemas.openxmlformats.org/officeDocument/2006/relationships/hyperlink" Target="https://ab.uu.edu.ua/edu-discipline/konsultuvannya_u_sotsialnii_roboti" TargetMode="External" /><Relationship Id="rId382" Type="http://schemas.openxmlformats.org/officeDocument/2006/relationships/hyperlink" Target="https://vo.uu.edu.ua/course/view.php?id=3757" TargetMode="External" /><Relationship Id="rId383" Type="http://schemas.openxmlformats.org/officeDocument/2006/relationships/hyperlink" Target="https://vo.uu.edu.ua/mod/resource/view.php?id=223360" TargetMode="External" /><Relationship Id="rId384" Type="http://schemas.openxmlformats.org/officeDocument/2006/relationships/hyperlink" Target="https://vo.uu.edu.ua/mod/resource/view.php?id=435824" TargetMode="External" /><Relationship Id="rId385" Type="http://schemas.openxmlformats.org/officeDocument/2006/relationships/hyperlink" Target="https://ab.uu.edu.ua/edu-discipline/derzhavne_pravo_zarubizhnikh_krayin" TargetMode="External" /><Relationship Id="rId386" Type="http://schemas.openxmlformats.org/officeDocument/2006/relationships/hyperlink" Target="https://ab.uu.edu.ua/edu-discipline/konstitutsiine_pravo_ukrayini" TargetMode="External" /><Relationship Id="rId387" Type="http://schemas.openxmlformats.org/officeDocument/2006/relationships/hyperlink" Target="https://vo.uu.edu.ua/course/view.php?id=3981" TargetMode="External" /><Relationship Id="rId388" Type="http://schemas.openxmlformats.org/officeDocument/2006/relationships/hyperlink" Target="https://vo.uu.edu.ua/course/view.php?id=3980" TargetMode="External" /><Relationship Id="rId389" Type="http://schemas.openxmlformats.org/officeDocument/2006/relationships/hyperlink" Target="https://ab.uu.edu.ua/edu-discipline/laboratorna_diagnostika" TargetMode="External" /><Relationship Id="rId390" Type="http://schemas.openxmlformats.org/officeDocument/2006/relationships/hyperlink" Target="https://vo.uu.edu.ua/mod/resource/view.php?id=257151" TargetMode="External" /><Relationship Id="rId391" Type="http://schemas.openxmlformats.org/officeDocument/2006/relationships/hyperlink" Target="https://vo.uu.edu.ua/mod/resource/view.php?id=257148" TargetMode="External" /><Relationship Id="rId392" Type="http://schemas.openxmlformats.org/officeDocument/2006/relationships/hyperlink" Target="https://ab.uu.edu.ua/edu-discipline/kriminalnii_protses" TargetMode="External" /><Relationship Id="rId393" Type="http://schemas.openxmlformats.org/officeDocument/2006/relationships/hyperlink" Target="https://ab.uu.edu.ua/edu-discipline/criminalne_pravo_zagalna_chastina" TargetMode="External" /><Relationship Id="rId394" Type="http://schemas.openxmlformats.org/officeDocument/2006/relationships/hyperlink" Target="https://vo.uu.edu.ua/course/view.php?id=3995" TargetMode="External" /><Relationship Id="rId395" Type="http://schemas.openxmlformats.org/officeDocument/2006/relationships/hyperlink" Target="https://ab.uu.edu.ua/edu-discipline/klinichna_psikhologiya" TargetMode="External" /><Relationship Id="rId396" Type="http://schemas.openxmlformats.org/officeDocument/2006/relationships/hyperlink" Target="https://vo.uu.edu.ua/mod/resource/view.php?id=433479" TargetMode="External" /><Relationship Id="rId397" Type="http://schemas.openxmlformats.org/officeDocument/2006/relationships/hyperlink" Target="https://vo.uu.edu.ua/course/view.php?id=8496" TargetMode="External" /><Relationship Id="rId398" Type="http://schemas.openxmlformats.org/officeDocument/2006/relationships/hyperlink" Target="https://ab.uu.edu.ua/edu-discipline/masazh_likuvalnii" TargetMode="External" /><Relationship Id="rId399" Type="http://schemas.openxmlformats.org/officeDocument/2006/relationships/hyperlink" Target="https://vo.uu.edu.ua/mod/resource/view.php?id=447054" TargetMode="External" /><Relationship Id="rId400" Type="http://schemas.openxmlformats.org/officeDocument/2006/relationships/hyperlink" Target="https://vo.uu.edu.ua/course/view.php?id=8303" TargetMode="External" /><Relationship Id="rId401" Type="http://schemas.openxmlformats.org/officeDocument/2006/relationships/hyperlink" Target="https://vo.uu.edu.ua/mod/resource/view.php?id=433480" TargetMode="External" /><Relationship Id="rId402" Type="http://schemas.openxmlformats.org/officeDocument/2006/relationships/hyperlink" Target="https://vo.uu.edu.ua/course/view.php?id=20715" TargetMode="External" /><Relationship Id="rId403" Type="http://schemas.openxmlformats.org/officeDocument/2006/relationships/hyperlink" Target="https://vo.uu.edu.ua/mod/resource/view.php?id=440840" TargetMode="External" /><Relationship Id="rId404" Type="http://schemas.openxmlformats.org/officeDocument/2006/relationships/hyperlink" Target="https://vo.uu.edu.ua/course/view.php?id=8302" TargetMode="External" /><Relationship Id="rId405" Type="http://schemas.openxmlformats.org/officeDocument/2006/relationships/hyperlink" Target="https://ab.uu.edu.ua/edu-discipline/masazh_zagalnii_ta_samomasazh" TargetMode="External" /><Relationship Id="rId406" Type="http://schemas.openxmlformats.org/officeDocument/2006/relationships/hyperlink" Target="https://vo.uu.edu.ua/mod/resource/view.php?id=418232" TargetMode="External" /><Relationship Id="rId407" Type="http://schemas.openxmlformats.org/officeDocument/2006/relationships/hyperlink" Target="https://ab.uu.edu.ua/edu-discipline/legka_atletika_ta_metodika_yiyi_vikladannya" TargetMode="External" /><Relationship Id="rId408" Type="http://schemas.openxmlformats.org/officeDocument/2006/relationships/hyperlink" Target="https://vo.uu.edu.ua/course/view.php?id=14058" TargetMode="External" /><Relationship Id="rId409" Type="http://schemas.openxmlformats.org/officeDocument/2006/relationships/hyperlink" Target="https://ab.uu.edu.ua/edu-discipline/mikrobiologiya" TargetMode="External" /><Relationship Id="rId410" Type="http://schemas.openxmlformats.org/officeDocument/2006/relationships/hyperlink" Target="https://ab.uu.edu.ua/edu-discipline/metodika_navchannya_osnov_zdorovya_hist" TargetMode="External" /><Relationship Id="rId411" Type="http://schemas.openxmlformats.org/officeDocument/2006/relationships/hyperlink" Target="https://ab.uu.edu.ua/edu-discipline/metodika_navchannya_biologii" TargetMode="External" /><Relationship Id="rId412" Type="http://schemas.openxmlformats.org/officeDocument/2006/relationships/hyperlink" Target="https://ab.uu.edu.ua/edu-discipline/metodi_socroboti_hist" TargetMode="External" /><Relationship Id="rId413" Type="http://schemas.openxmlformats.org/officeDocument/2006/relationships/hyperlink" Target="https://vo.uu.edu.ua/course/view.php?id=3753" TargetMode="External" /><Relationship Id="rId414" Type="http://schemas.openxmlformats.org/officeDocument/2006/relationships/hyperlink" Target="https://ab.uu.edu.ua/edu-discipline/management_soc_program_i_proectiv_hist" TargetMode="External" /><Relationship Id="rId415" Type="http://schemas.openxmlformats.org/officeDocument/2006/relationships/hyperlink" Target="https://ab.uu.edu.ua/edu-discipline/menedzhment_sotsialnoyi_roboti" TargetMode="External" /><Relationship Id="rId416" Type="http://schemas.openxmlformats.org/officeDocument/2006/relationships/hyperlink" Target="https://vo.uu.edu.ua/course/view.php?id=8393" TargetMode="External" /><Relationship Id="rId417" Type="http://schemas.openxmlformats.org/officeDocument/2006/relationships/hyperlink" Target="https://vo.uu.edu.ua/course/view.php?id=3752" TargetMode="External" /><Relationship Id="rId418" Type="http://schemas.openxmlformats.org/officeDocument/2006/relationships/hyperlink" Target="https://vo.uu.edu.ua/mod/resource/view.php?id=326840" TargetMode="External" /><Relationship Id="rId419" Type="http://schemas.openxmlformats.org/officeDocument/2006/relationships/hyperlink" Target="https://vo.uu.edu.ua/mod/resource/view.php?id=326178" TargetMode="External" /><Relationship Id="rId420" Type="http://schemas.openxmlformats.org/officeDocument/2006/relationships/hyperlink" Target="https://vo.uu.edu.ua/course/view.php?id=16850" TargetMode="External" /><Relationship Id="rId421" Type="http://schemas.openxmlformats.org/officeDocument/2006/relationships/hyperlink" Target="https://vo.uu.edu.ua/mod/resource/view.php?id=334941" TargetMode="External" /><Relationship Id="rId422" Type="http://schemas.openxmlformats.org/officeDocument/2006/relationships/hyperlink" Target="https://vo.uu.edu.ua/course/view.php?id=19506" TargetMode="External" /><Relationship Id="rId423" Type="http://schemas.openxmlformats.org/officeDocument/2006/relationships/hyperlink" Target="https://ab.uu.edu.ua/edu-discipline/clinichna_psihologiya_ta_psihodiagnostika" TargetMode="External" /><Relationship Id="rId424" Type="http://schemas.openxmlformats.org/officeDocument/2006/relationships/hyperlink" Target="https://vo.uu.edu.ua/mod/resource/view.php?id=433488" TargetMode="External" /><Relationship Id="rId425" Type="http://schemas.openxmlformats.org/officeDocument/2006/relationships/hyperlink" Target="https://vo.uu.edu.ua/course/view.php?id=20401" TargetMode="External" /><Relationship Id="rId426" Type="http://schemas.openxmlformats.org/officeDocument/2006/relationships/hyperlink" Target="https://ab.uu.edu.ua/edu-discipline/neyropsihologiya" TargetMode="External" /><Relationship Id="rId427" Type="http://schemas.openxmlformats.org/officeDocument/2006/relationships/hyperlink" Target="https://vo.uu.edu.ua/mod/resource/view.php?id=254067" TargetMode="External" /><Relationship Id="rId428" Type="http://schemas.openxmlformats.org/officeDocument/2006/relationships/hyperlink" Target="https://ab.uu.edu.ua/edu-discipline/osnovi_psikhoterapiyi" TargetMode="External" /><Relationship Id="rId429" Type="http://schemas.openxmlformats.org/officeDocument/2006/relationships/hyperlink" Target="https://vo.uu.edu.ua/course/view.php?id=6665" TargetMode="External" /><Relationship Id="rId430" Type="http://schemas.openxmlformats.org/officeDocument/2006/relationships/hyperlink" Target="https://vo.uu.edu.ua/mod/resource/view.php?id=326215" TargetMode="External" /><Relationship Id="rId431" Type="http://schemas.openxmlformats.org/officeDocument/2006/relationships/hyperlink" Target="https://ab.uu.edu.ua/edu-discipline/osnovi_psikhologichnoyi_korektsiyi" TargetMode="External" /><Relationship Id="rId432" Type="http://schemas.openxmlformats.org/officeDocument/2006/relationships/hyperlink" Target="https://vo.uu.edu.ua/mod/resource/view.php?id=326842" TargetMode="External" /><Relationship Id="rId433" Type="http://schemas.openxmlformats.org/officeDocument/2006/relationships/hyperlink" Target="https://vo.uu.edu.ua/course/view.php?id=3862" TargetMode="External" /><Relationship Id="rId434" Type="http://schemas.openxmlformats.org/officeDocument/2006/relationships/hyperlink" Target="https://vo.uu.edu.ua/mod/resource/view.php?id=218611" TargetMode="External" /><Relationship Id="rId435" Type="http://schemas.openxmlformats.org/officeDocument/2006/relationships/hyperlink" Target="https://vo.uu.edu.ua/mod/resource/view.php?id=440852" TargetMode="External" /><Relationship Id="rId436" Type="http://schemas.openxmlformats.org/officeDocument/2006/relationships/hyperlink" Target="https://vo.uu.edu.ua/mod/resource/view.php?id=444732" TargetMode="External" /><Relationship Id="rId437" Type="http://schemas.openxmlformats.org/officeDocument/2006/relationships/hyperlink" Target="https://vo.uu.edu.ua/course/view.php?id=8309" TargetMode="External" /><Relationship Id="rId438" Type="http://schemas.openxmlformats.org/officeDocument/2006/relationships/hyperlink" Target="https://ab.uu.edu.ua/edu-discipline/organizaciya_multidisciplinarnoi_comandnoi_roboti" TargetMode="External" /><Relationship Id="rId439" Type="http://schemas.openxmlformats.org/officeDocument/2006/relationships/hyperlink" Target="https://vo.uu.edu.ua/mod/resource/view.php?id=440845" TargetMode="External" /><Relationship Id="rId440" Type="http://schemas.openxmlformats.org/officeDocument/2006/relationships/hyperlink" Target="https://vo.uu.edu.ua/course/view.php?id=20716" TargetMode="External" /><Relationship Id="rId441" Type="http://schemas.openxmlformats.org/officeDocument/2006/relationships/hyperlink" Target="https://ab.uu.edu.ua/edu-discipline/metodi_obstezhennya_ta_controlyu_v_fizterapii_pri_zahvor_sss_ns_ora_ds" TargetMode="External" /><Relationship Id="rId442" Type="http://schemas.openxmlformats.org/officeDocument/2006/relationships/hyperlink" Target="https://ab.uu.edu.ua/edu-discipline/metodi_obstezhennya_ta_controlyu_u_fizterapii" TargetMode="External" /><Relationship Id="rId443" Type="http://schemas.openxmlformats.org/officeDocument/2006/relationships/hyperlink" Target="https://vo.uu.edu.ua/mod/resource/view.php?id=444725" TargetMode="External" /><Relationship Id="rId444" Type="http://schemas.openxmlformats.org/officeDocument/2006/relationships/hyperlink" Target="https://vo.uu.edu.ua/course/view.php?id=18321" TargetMode="External" /><Relationship Id="rId445" Type="http://schemas.openxmlformats.org/officeDocument/2006/relationships/hyperlink" Target="https://vo.uu.edu.ua/mod/resource/view.php?id=407661" TargetMode="External" /><Relationship Id="rId446" Type="http://schemas.openxmlformats.org/officeDocument/2006/relationships/hyperlink" Target="https://vo.uu.edu.ua/mod/resource/view.php?id=435850" TargetMode="External" /><Relationship Id="rId447" Type="http://schemas.openxmlformats.org/officeDocument/2006/relationships/hyperlink" Target="https://vo.uu.edu.ua/mod/resource/view.php?id=440180" TargetMode="External" /><Relationship Id="rId448" Type="http://schemas.openxmlformats.org/officeDocument/2006/relationships/hyperlink" Target="https://vo.uu.edu.ua/mod/resource/view.php?id=440178" TargetMode="External" /><Relationship Id="rId449" Type="http://schemas.openxmlformats.org/officeDocument/2006/relationships/hyperlink" Target="https://ab.uu.edu.ua/edu-discipline/muzeeznavstvo" TargetMode="External" /><Relationship Id="rId450" Type="http://schemas.openxmlformats.org/officeDocument/2006/relationships/hyperlink" Target="https://vo.uu.edu.ua/course/view.php?id=9447" TargetMode="External" /><Relationship Id="rId451" Type="http://schemas.openxmlformats.org/officeDocument/2006/relationships/hyperlink" Target="https://vo.uu.edu.ua/mod/resource/view.php?id=440177" TargetMode="External" /><Relationship Id="rId452" Type="http://schemas.openxmlformats.org/officeDocument/2006/relationships/hyperlink" Target="https://vo.uu.edu.ua/mod/resource/view.php?id=440176" TargetMode="External" /><Relationship Id="rId453" Type="http://schemas.openxmlformats.org/officeDocument/2006/relationships/hyperlink" Target="https://ab.uu.edu.ua/edu-discipline/osnovi_reclamno_analitichnoi_diyalnoxti" TargetMode="External" /><Relationship Id="rId454" Type="http://schemas.openxmlformats.org/officeDocument/2006/relationships/hyperlink" Target="https://ab.uu.edu.ua/edu-discipline/osnovi_rimskogo_privatnogo_prava" TargetMode="External" /><Relationship Id="rId455" Type="http://schemas.openxmlformats.org/officeDocument/2006/relationships/hyperlink" Target="https://vo.uu.edu.ua/course/view.php?id=13679" TargetMode="External" /><Relationship Id="rId456" Type="http://schemas.openxmlformats.org/officeDocument/2006/relationships/hyperlink" Target="https://vo.uu.edu.ua/course/view.php?id=8149" TargetMode="External" /><Relationship Id="rId457" Type="http://schemas.openxmlformats.org/officeDocument/2006/relationships/hyperlink" Target="https://ab.uu.edu.ua/edu-discipline/organizatsiya_sudovikh_ta_pravookhoronnikh_organiv" TargetMode="External" /><Relationship Id="rId458" Type="http://schemas.openxmlformats.org/officeDocument/2006/relationships/hyperlink" Target="https://vo.uu.edu.ua/course/view.php?id=8475" TargetMode="External" /><Relationship Id="rId459" Type="http://schemas.openxmlformats.org/officeDocument/2006/relationships/hyperlink" Target="https://ab.uu.edu.ua/edu-discipline/mizhnarodne_pravo_ta_pravo_%D0%84vropeiskogo_soyuzu" TargetMode="External" /><Relationship Id="rId460" Type="http://schemas.openxmlformats.org/officeDocument/2006/relationships/hyperlink" Target="https://ab.uu.edu.ua/edu-discipline/mizhnarodne_privatne_pravo" TargetMode="External" /><Relationship Id="rId461" Type="http://schemas.openxmlformats.org/officeDocument/2006/relationships/hyperlink" Target="https://vo.uu.edu.ua/course/view.php?id=8476" TargetMode="External" /><Relationship Id="rId462" Type="http://schemas.openxmlformats.org/officeDocument/2006/relationships/hyperlink" Target="https://vo.uu.edu.ua/course/view.php?id=3991" TargetMode="External" /><Relationship Id="rId463" Type="http://schemas.openxmlformats.org/officeDocument/2006/relationships/hyperlink" Target="https://vo.uu.edu.ua/mod/resource/view.php?id=212538" TargetMode="External" /><Relationship Id="rId464" Type="http://schemas.openxmlformats.org/officeDocument/2006/relationships/hyperlink" Target="https://vo.uu.edu.ua/course/view.php?id=15524" TargetMode="External" /><Relationship Id="rId465" Type="http://schemas.openxmlformats.org/officeDocument/2006/relationships/hyperlink" Target="https://vo.uu.edu.ua/mod/resource/view.php?id=440840" TargetMode="External" /><Relationship Id="rId466" Type="http://schemas.openxmlformats.org/officeDocument/2006/relationships/hyperlink" Target="https://vo.uu.edu.ua/course/view.php?id=8305" TargetMode="External" /><Relationship Id="rId467" Type="http://schemas.openxmlformats.org/officeDocument/2006/relationships/hyperlink" Target="https://vo.uu.edu.ua/mod/resource/view.php?id=433494" TargetMode="External" /><Relationship Id="rId468" Type="http://schemas.openxmlformats.org/officeDocument/2006/relationships/hyperlink" Target="https://vo.uu.edu.ua/course/view.php?id=3781" TargetMode="External" /><Relationship Id="rId469" Type="http://schemas.openxmlformats.org/officeDocument/2006/relationships/hyperlink" Target="https://ab.uu.edu.ua/edu-discipline/osnovi_zagalnoyi_ta_klinichnoyi_patologiyi" TargetMode="External" /><Relationship Id="rId470" Type="http://schemas.openxmlformats.org/officeDocument/2006/relationships/hyperlink" Target="https://ab.uu.edu.ua/edu-discipline/osnovi_medichnikh_znan" TargetMode="External" /><Relationship Id="rId471" Type="http://schemas.openxmlformats.org/officeDocument/2006/relationships/hyperlink" Target="https://vo.uu.edu.ua/mod/resource/view.php?id=433500" TargetMode="External" /><Relationship Id="rId472" Type="http://schemas.openxmlformats.org/officeDocument/2006/relationships/hyperlink" Target="https://vo.uu.edu.ua/course/view.php?id=20117" TargetMode="External" /><Relationship Id="rId473" Type="http://schemas.openxmlformats.org/officeDocument/2006/relationships/hyperlink" Target="https://ab.uu.edu.ua/edu-discipline/osnovi_managementu_ta_marhetingu_v_fc_i_sporti" TargetMode="External" /><Relationship Id="rId474" Type="http://schemas.openxmlformats.org/officeDocument/2006/relationships/hyperlink" Target="https://vo.uu.edu.ua/mod/resource/view.php?id=223433" TargetMode="External" /><Relationship Id="rId475" Type="http://schemas.openxmlformats.org/officeDocument/2006/relationships/hyperlink" Target="https://vo.uu.edu.ua/course/view.php?id=10346" TargetMode="External" /><Relationship Id="rId476" Type="http://schemas.openxmlformats.org/officeDocument/2006/relationships/hyperlink" Target="https://vo.uu.edu.ua/mod/resource/view.php?id=223432" TargetMode="External" /><Relationship Id="rId477" Type="http://schemas.openxmlformats.org/officeDocument/2006/relationships/hyperlink" Target="https://vo.uu.edu.ua/mod/resource/view.php?id=333834" TargetMode="External" /><Relationship Id="rId478" Type="http://schemas.openxmlformats.org/officeDocument/2006/relationships/hyperlink" Target="https://vo.uu.edu.ua/course/view.php?id=3810" TargetMode="External" /><Relationship Id="rId479" Type="http://schemas.openxmlformats.org/officeDocument/2006/relationships/hyperlink" Target="https://ab.uu.edu.ua/edu-discipline/osnovi_turizmu_ta_orientuvannya" TargetMode="External" /><Relationship Id="rId480" Type="http://schemas.openxmlformats.org/officeDocument/2006/relationships/hyperlink" Target="https://vo.uu.edu.ua/mod/resource/view.php?id=440863" TargetMode="External" /><Relationship Id="rId481" Type="http://schemas.openxmlformats.org/officeDocument/2006/relationships/hyperlink" Target="https://vo.uu.edu.ua/course/view.php?id=8307" TargetMode="External" /><Relationship Id="rId482" Type="http://schemas.openxmlformats.org/officeDocument/2006/relationships/hyperlink" Target="https://vo.uu.edu.ua/course/view.php?id=15899" TargetMode="External" /><Relationship Id="rId483" Type="http://schemas.openxmlformats.org/officeDocument/2006/relationships/hyperlink" Target="https://ab.uu.edu.ua/edu-discipline/osovi_sportivnogo_trenuvannya" TargetMode="External" /><Relationship Id="rId484" Type="http://schemas.openxmlformats.org/officeDocument/2006/relationships/hyperlink" Target="https://vo.uu.edu.ua/mod/resource/view.php?id=433506" TargetMode="External" /><Relationship Id="rId485" Type="http://schemas.openxmlformats.org/officeDocument/2006/relationships/hyperlink" Target="https://ab.uu.edu.ua/edu-discipline/metodika_vikladannya_psihologii" TargetMode="External" /><Relationship Id="rId486" Type="http://schemas.openxmlformats.org/officeDocument/2006/relationships/hyperlink" Target="https://ab.uu.edu.ua/edu-discipline/osnovi_psihologichnogo_consultuvannya_ta_psihocorectsii" TargetMode="External" /><Relationship Id="rId487" Type="http://schemas.openxmlformats.org/officeDocument/2006/relationships/hyperlink" Target="https://ab.uu.edu.ua/edu-discipline/patopsikhologiya" TargetMode="External" /><Relationship Id="rId488" Type="http://schemas.openxmlformats.org/officeDocument/2006/relationships/hyperlink" Target="https://ab.uu.edu.ua/edu-discipline/osnovi_ratsionalnogo_ta_ozdorovchogo_kharchuvannya" TargetMode="External" /><Relationship Id="rId489" Type="http://schemas.openxmlformats.org/officeDocument/2006/relationships/hyperlink" Target="https://ab.uu.edu.ua/edu-discipline/osnovi_ft_ta_ergoterapii" TargetMode="External" /><Relationship Id="rId490" Type="http://schemas.openxmlformats.org/officeDocument/2006/relationships/hyperlink" Target="https://vo.uu.edu.ua/course/view.php?id=3841" TargetMode="External" /><Relationship Id="rId491" Type="http://schemas.openxmlformats.org/officeDocument/2006/relationships/hyperlink" Target="https://vo.uu.edu.ua/course/view.php?id=14675" TargetMode="External" /><Relationship Id="rId492" Type="http://schemas.openxmlformats.org/officeDocument/2006/relationships/hyperlink" Target="https://vo.uu.edu.ua/course/view.php?id=3872" TargetMode="External" /><Relationship Id="rId493" Type="http://schemas.openxmlformats.org/officeDocument/2006/relationships/hyperlink" Target="https://ab.uu.edu.ua/edu-discipline/osnovi_doglyadu_za_khvorimi_ta_invalidami" TargetMode="External" /><Relationship Id="rId494" Type="http://schemas.openxmlformats.org/officeDocument/2006/relationships/hyperlink" Target="https://vo.uu.edu.ua/course/view.php?id=15791" TargetMode="External" /><Relationship Id="rId495" Type="http://schemas.openxmlformats.org/officeDocument/2006/relationships/hyperlink" Target="https://ab.uu.edu.ua/edu-discipline/olimpiyskiy_ta_profes_sport" TargetMode="External" /><Relationship Id="rId496" Type="http://schemas.openxmlformats.org/officeDocument/2006/relationships/hyperlink" Target="https://vo.uu.edu.ua/course/view.php?id=8306" TargetMode="External" /><Relationship Id="rId497" Type="http://schemas.openxmlformats.org/officeDocument/2006/relationships/hyperlink" Target="https://ab.uu.edu.ua/edu-discipline/pravo_socialnogo_zahistu" TargetMode="External" /><Relationship Id="rId498" Type="http://schemas.openxmlformats.org/officeDocument/2006/relationships/hyperlink" Target="https://vo.uu.edu.ua/course/view.php?id=14342" TargetMode="External" /><Relationship Id="rId499" Type="http://schemas.openxmlformats.org/officeDocument/2006/relationships/hyperlink" Target="https://vo.uu.edu.ua/mod/resource/view.php?id=440194" TargetMode="External" /><Relationship Id="rId500" Type="http://schemas.openxmlformats.org/officeDocument/2006/relationships/hyperlink" Target="https://vo.uu.edu.ua/course/view.php?id=8412" TargetMode="External" /><Relationship Id="rId501" Type="http://schemas.openxmlformats.org/officeDocument/2006/relationships/hyperlink" Target="https://ab.uu.edu.ua/edu-discipline/pravovi_infomaciyni_sistemi" TargetMode="External" /><Relationship Id="rId502" Type="http://schemas.openxmlformats.org/officeDocument/2006/relationships/hyperlink" Target="https://ab.uu.edu.ua/edu-discipline/praktikum_iz_sotsialnoyi_roboti" TargetMode="External" /><Relationship Id="rId503" Type="http://schemas.openxmlformats.org/officeDocument/2006/relationships/hyperlink" Target="https://vo.uu.edu.ua/course/view.php?id=3762" TargetMode="External" /><Relationship Id="rId504" Type="http://schemas.openxmlformats.org/officeDocument/2006/relationships/hyperlink" Target="https://ab.uu.edu.ua/edu-discipline/pedagogichna_psikhologiya" TargetMode="External" /><Relationship Id="rId505" Type="http://schemas.openxmlformats.org/officeDocument/2006/relationships/hyperlink" Target="https://vo.uu.edu.ua/mod/resource/view.php?id=252875" TargetMode="External" /><Relationship Id="rId506" Type="http://schemas.openxmlformats.org/officeDocument/2006/relationships/hyperlink" Target="https://vo.uu.edu.ua/course/view.php?id=3873" TargetMode="External" /><Relationship Id="rId507" Type="http://schemas.openxmlformats.org/officeDocument/2006/relationships/hyperlink" Target="https://vo.uu.edu.ua/mod/resource/view.php?id=326291" TargetMode="External" /><Relationship Id="rId508" Type="http://schemas.openxmlformats.org/officeDocument/2006/relationships/hyperlink" Target="https://vo.uu.edu.ua/course/view.php?id=3879" TargetMode="External" /><Relationship Id="rId509" Type="http://schemas.openxmlformats.org/officeDocument/2006/relationships/hyperlink" Target="https://ab.uu.edu.ua/edu-discipline/praktikum_iz_zagalnoyi_psikhologiyi" TargetMode="External" /><Relationship Id="rId510" Type="http://schemas.openxmlformats.org/officeDocument/2006/relationships/hyperlink" Target="https://ab.uu.edu.ua/edu-discipline/psihodiagnostika" TargetMode="External" /><Relationship Id="rId511" Type="http://schemas.openxmlformats.org/officeDocument/2006/relationships/hyperlink" Target="https://ab.uu.edu.ua/edu-discipline/psihogigiena_ta_psihoprofilactika" TargetMode="External" /><Relationship Id="rId512" Type="http://schemas.openxmlformats.org/officeDocument/2006/relationships/hyperlink" Target="https://vo.uu.edu.ua/course/view.php?id=19412" TargetMode="External" /><Relationship Id="rId513" Type="http://schemas.openxmlformats.org/officeDocument/2006/relationships/hyperlink" Target="https://vo.uu.edu.ua/mod/resource/view.php?id=415064" TargetMode="External" /><Relationship Id="rId514" Type="http://schemas.openxmlformats.org/officeDocument/2006/relationships/hyperlink" Target="https://vo.uu.edu.ua/mod/resource/view.php?id=255723" TargetMode="External" /><Relationship Id="rId515" Type="http://schemas.openxmlformats.org/officeDocument/2006/relationships/hyperlink" Target="https://vo.uu.edu.ua/course/view.php?id=17342" TargetMode="External" /><Relationship Id="rId516" Type="http://schemas.openxmlformats.org/officeDocument/2006/relationships/hyperlink" Target="https://ab.uu.edu.ua/edu-discipline/problema_dopingu" TargetMode="External" /><Relationship Id="rId517" Type="http://schemas.openxmlformats.org/officeDocument/2006/relationships/hyperlink" Target="https://ab.uu.edu.ua/edu-discipline/psihologiya_zdor_sposobu_zhittya_fv_i_sportu" TargetMode="External" /><Relationship Id="rId518" Type="http://schemas.openxmlformats.org/officeDocument/2006/relationships/hyperlink" Target="https://ab.uu.edu.ua/edu-discipline/psihologichne_consultuvannya" TargetMode="External" /><Relationship Id="rId519" Type="http://schemas.openxmlformats.org/officeDocument/2006/relationships/hyperlink" Target="https://ab.uu.edu.ua/edu-discipline/psikhologiya_sotsialnoyi_roboti" TargetMode="External" /><Relationship Id="rId520" Type="http://schemas.openxmlformats.org/officeDocument/2006/relationships/hyperlink" Target="https://vo.uu.edu.ua/course/view.php?id=8444" TargetMode="External" /><Relationship Id="rId521" Type="http://schemas.openxmlformats.org/officeDocument/2006/relationships/hyperlink" Target="https://ab.uu.edu.ua/edu-discipline/psihologiya_zalezhnostey" TargetMode="External" /><Relationship Id="rId522" Type="http://schemas.openxmlformats.org/officeDocument/2006/relationships/hyperlink" Target="https://vo.uu.edu.ua/mod/resource/view.php?id=433461" TargetMode="External" /><Relationship Id="rId523" Type="http://schemas.openxmlformats.org/officeDocument/2006/relationships/hyperlink" Target="https://vo.uu.edu.ua/mod/resource/view.php?id=444674" TargetMode="External" /><Relationship Id="rId524" Type="http://schemas.openxmlformats.org/officeDocument/2006/relationships/hyperlink" Target="https://vo.uu.edu.ua/course/view.php?id=22920" TargetMode="External" /><Relationship Id="rId525" Type="http://schemas.openxmlformats.org/officeDocument/2006/relationships/hyperlink" Target="https://vo.uu.edu.ua/course/view.php?id=19413" TargetMode="External" /><Relationship Id="rId526" Type="http://schemas.openxmlformats.org/officeDocument/2006/relationships/hyperlink" Target="https://vo.uu.edu.ua/mod/resource/view.php?id=415328" TargetMode="External" /><Relationship Id="rId527" Type="http://schemas.openxmlformats.org/officeDocument/2006/relationships/hyperlink" Target="https://vo.uu.edu.ua/mod/resource/view.php?id=247376" TargetMode="External" /><Relationship Id="rId528" Type="http://schemas.openxmlformats.org/officeDocument/2006/relationships/hyperlink" Target="https://ab.uu.edu.ua/edu-discipline/sotsialna_robota_z_sim%E2%80%99eyu_ditmi_ta_moloddyu" TargetMode="External" /><Relationship Id="rId529" Type="http://schemas.openxmlformats.org/officeDocument/2006/relationships/hyperlink" Target="https://vo.uu.edu.ua/course/view.php?id=9494" TargetMode="External" /><Relationship Id="rId530" Type="http://schemas.openxmlformats.org/officeDocument/2006/relationships/hyperlink" Target="https://ab.uu.edu.ua/edu-discipline/sistema_organizatsii_sotsialnoyi_sferi" TargetMode="External" /><Relationship Id="rId531" Type="http://schemas.openxmlformats.org/officeDocument/2006/relationships/hyperlink" Target="https://vo.uu.edu.ua/course/view.php?id=8388" TargetMode="External" /><Relationship Id="rId532" Type="http://schemas.openxmlformats.org/officeDocument/2006/relationships/hyperlink" Target="https://vo.uu.edu.ua/mod/resource/view.php?id=407664" TargetMode="External" /><Relationship Id="rId533" Type="http://schemas.openxmlformats.org/officeDocument/2006/relationships/hyperlink" Target="https://ab.uu.edu.ua/edu-discipline/simeine_pravo" TargetMode="External" /><Relationship Id="rId534" Type="http://schemas.openxmlformats.org/officeDocument/2006/relationships/hyperlink" Target="https://vo.uu.edu.ua/course/view.php?id=8151" TargetMode="External" /><Relationship Id="rId535" Type="http://schemas.openxmlformats.org/officeDocument/2006/relationships/hyperlink" Target="https://vo.uu.edu.ua/mod/resource/view.php?id=249863" TargetMode="External" /><Relationship Id="rId536" Type="http://schemas.openxmlformats.org/officeDocument/2006/relationships/hyperlink" Target="https://vo.uu.edu.ua/course/view.php?id=17515" TargetMode="External" /><Relationship Id="rId537" Type="http://schemas.openxmlformats.org/officeDocument/2006/relationships/hyperlink" Target="https://vo.uu.edu.ua/mod/resource/view.php?id=452826" TargetMode="External" /><Relationship Id="rId538" Type="http://schemas.openxmlformats.org/officeDocument/2006/relationships/hyperlink" Target="https://ab.uu.edu.ua/edu-discipline/strategiyi_vikladannya_v_inklyuzivnomu_navchalnomu_zakladi" TargetMode="External" /><Relationship Id="rId539" Type="http://schemas.openxmlformats.org/officeDocument/2006/relationships/hyperlink" Target="https://ab.uu.edu.ua/edu-discipline/soc_prd_robota_z_ditmi_z_invalidnistyu" TargetMode="External" /><Relationship Id="rId540" Type="http://schemas.openxmlformats.org/officeDocument/2006/relationships/hyperlink" Target="https://vo.uu.edu.ua/course/view.php?id=15856" TargetMode="External" /><Relationship Id="rId541" Type="http://schemas.openxmlformats.org/officeDocument/2006/relationships/hyperlink" Target="https://vo.uu.edu.ua/mod/resource/view.php?id=444672" TargetMode="External" /><Relationship Id="rId542" Type="http://schemas.openxmlformats.org/officeDocument/2006/relationships/hyperlink" Target="https://vo.uu.edu.ua/course/view.php?id=19411" TargetMode="External" /><Relationship Id="rId543" Type="http://schemas.openxmlformats.org/officeDocument/2006/relationships/hyperlink" Target="https://vo.uu.edu.ua/course/view.php?id=19411" TargetMode="External" /><Relationship Id="rId544" Type="http://schemas.openxmlformats.org/officeDocument/2006/relationships/hyperlink" Target="https://ab.uu.edu.ua/edu-discipline/reabilitaciyna_psihologiya" TargetMode="External" /><Relationship Id="rId545" Type="http://schemas.openxmlformats.org/officeDocument/2006/relationships/hyperlink" Target="https://ab.uu.edu.ua/edu-discipline/sotsialna_ta_politichna_psikhologiya" TargetMode="External" /><Relationship Id="rId546" Type="http://schemas.openxmlformats.org/officeDocument/2006/relationships/hyperlink" Target="https://vo.uu.edu.ua/course/view.php?id=3902" TargetMode="External" /><Relationship Id="rId547" Type="http://schemas.openxmlformats.org/officeDocument/2006/relationships/hyperlink" Target="https://ab.uu.edu.ua/edu-discipline/teoriya_i_practika_socroboti_hist" TargetMode="External" /><Relationship Id="rId548" Type="http://schemas.openxmlformats.org/officeDocument/2006/relationships/hyperlink" Target="https://ab.uu.edu.ua/edu-discipline/teoriya_i_tehnologii_ozdorovcho_recreaciynoi_ruhovoi_activnosti" TargetMode="External" /><Relationship Id="rId549" Type="http://schemas.openxmlformats.org/officeDocument/2006/relationships/hyperlink" Target="https://ab.uu.edu.ua/edu-discipline/teoriya_i_metodika_fizvihovannya" TargetMode="External" /><Relationship Id="rId550" Type="http://schemas.openxmlformats.org/officeDocument/2006/relationships/hyperlink" Target="https://ab.uu.edu.ua/edu-discipline/teoriya_i_praktika_psikhologichnogo_treningu_piep" TargetMode="External" /><Relationship Id="rId551" Type="http://schemas.openxmlformats.org/officeDocument/2006/relationships/hyperlink" Target="https://ab.uu.edu.ua/edu-discipline/technical_mesures_in_ft_and_therapy" TargetMode="External" /><Relationship Id="rId552" Type="http://schemas.openxmlformats.org/officeDocument/2006/relationships/hyperlink" Target="https://ab.uu.edu.ua/edu-discipline/trudove_pravo_ukraini" TargetMode="External" /><Relationship Id="rId553" Type="http://schemas.openxmlformats.org/officeDocument/2006/relationships/hyperlink" Target="https://vo.uu.edu.ua/mod/resource/view.php?id=326276" TargetMode="External" /><Relationship Id="rId554" Type="http://schemas.openxmlformats.org/officeDocument/2006/relationships/hyperlink" Target="https://vo.uu.edu.ua/mod/resource/view.php?id=390121" TargetMode="External" /><Relationship Id="rId555" Type="http://schemas.openxmlformats.org/officeDocument/2006/relationships/hyperlink" Target="https://vo.uu.edu.ua/mod/resource/view.php?id=390125" TargetMode="External" /><Relationship Id="rId556" Type="http://schemas.openxmlformats.org/officeDocument/2006/relationships/hyperlink" Target="https://vo.uu.edu.ua/mod/resource/view.php?id=404994" TargetMode="External" /><Relationship Id="rId557" Type="http://schemas.openxmlformats.org/officeDocument/2006/relationships/hyperlink" Target="https://ab.uu.edu.ua/edu-discipline/teoriya_i_metodika_viclad_fv_v_incluzivnih_grupah" TargetMode="External" /><Relationship Id="rId558" Type="http://schemas.openxmlformats.org/officeDocument/2006/relationships/hyperlink" Target="https://vo.uu.edu.ua/course/view.php?id=3772" TargetMode="External" /><Relationship Id="rId559" Type="http://schemas.openxmlformats.org/officeDocument/2006/relationships/hyperlink" Target="https://ab.uu.edu.ua/edu-discipline/teoretichna_ta_pricladna_psihologiya_hist" TargetMode="External" /><Relationship Id="rId560" Type="http://schemas.openxmlformats.org/officeDocument/2006/relationships/hyperlink" Target="https://ab.uu.edu.ua/edu-discipline/teormodeli_i_tehnologii_sr" TargetMode="External" /><Relationship Id="rId561" Type="http://schemas.openxmlformats.org/officeDocument/2006/relationships/hyperlink" Target="https://ab.uu.edu.ua/edu-discipline/teoriyi_sotsialnoyi_roboti" TargetMode="External" /><Relationship Id="rId562" Type="http://schemas.openxmlformats.org/officeDocument/2006/relationships/hyperlink" Target="https://vo.uu.edu.ua/course/view.php?id=8389" TargetMode="External" /><Relationship Id="rId563" Type="http://schemas.openxmlformats.org/officeDocument/2006/relationships/hyperlink" Target="https://vo.uu.edu.ua/course/view.php?id=9958" TargetMode="External" /><Relationship Id="rId564" Type="http://schemas.openxmlformats.org/officeDocument/2006/relationships/hyperlink" Target="https://vo.uu.edu.ua/course/view.php?id=9695" TargetMode="External" /><Relationship Id="rId565" Type="http://schemas.openxmlformats.org/officeDocument/2006/relationships/hyperlink" Target="https://vo.uu.edu.ua/mod/resource/view.php?id=326839" TargetMode="External" /><Relationship Id="rId566" Type="http://schemas.openxmlformats.org/officeDocument/2006/relationships/hyperlink" Target="https://vo.uu.edu.ua/course/view.php?id=3854" TargetMode="External" /><Relationship Id="rId567" Type="http://schemas.openxmlformats.org/officeDocument/2006/relationships/hyperlink" Target="https://vo.uu.edu.ua/mod/resource/view.php?id=440917" TargetMode="External" /><Relationship Id="rId568" Type="http://schemas.openxmlformats.org/officeDocument/2006/relationships/hyperlink" Target="https://vo.uu.edu.ua/course/view.php?id=3893" TargetMode="External" /><Relationship Id="rId569" Type="http://schemas.openxmlformats.org/officeDocument/2006/relationships/hyperlink" Target="https://vo.uu.edu.ua/mod/resource/view.php?id=255483" TargetMode="External" /><Relationship Id="rId570" Type="http://schemas.openxmlformats.org/officeDocument/2006/relationships/hyperlink" Target="https://vo.uu.edu.ua/mod/resource/view.php?id=435867" TargetMode="External" /><Relationship Id="rId571" Type="http://schemas.openxmlformats.org/officeDocument/2006/relationships/hyperlink" Target="https://vo.uu.edu.ua/mod/resource/view.php?id=254305" TargetMode="External" /><Relationship Id="rId572" Type="http://schemas.openxmlformats.org/officeDocument/2006/relationships/hyperlink" Target="https://vo.uu.edu.ua/mod/resource/view.php?id=254307" TargetMode="External" /><Relationship Id="rId573" Type="http://schemas.openxmlformats.org/officeDocument/2006/relationships/hyperlink" Target="https://ab.uu.edu.ua/edu-discipline/teoriya_ta_practika_zvyazkiv_iz_gromadskistyu" TargetMode="External" /><Relationship Id="rId574" Type="http://schemas.openxmlformats.org/officeDocument/2006/relationships/hyperlink" Target="https://vo.uu.edu.ua/course/view.php?id=3782" TargetMode="External" /><Relationship Id="rId575" Type="http://schemas.openxmlformats.org/officeDocument/2006/relationships/hyperlink" Target="https://vo.uu.edu.ua/mod/resource/view.php?id=254318" TargetMode="External" /><Relationship Id="rId576" Type="http://schemas.openxmlformats.org/officeDocument/2006/relationships/hyperlink" Target="https://vo.uu.edu.ua/course/view.php?id=9446" TargetMode="External" /><Relationship Id="rId577" Type="http://schemas.openxmlformats.org/officeDocument/2006/relationships/hyperlink" Target="https://ab.uu.edu.ua/edu-discipline/suchasni_tehnologii_zboru_obrobki_i_peredachi_informacii" TargetMode="External" /><Relationship Id="rId578" Type="http://schemas.openxmlformats.org/officeDocument/2006/relationships/hyperlink" Target="https://vo.uu.edu.ua/mod/resource/view.php?id=254500" TargetMode="External" /><Relationship Id="rId579" Type="http://schemas.openxmlformats.org/officeDocument/2006/relationships/hyperlink" Target="https://vo.uu.edu.ua/mod/resource/view.php?id=440205" TargetMode="External" /><Relationship Id="rId580" Type="http://schemas.openxmlformats.org/officeDocument/2006/relationships/hyperlink" Target="https://vo.uu.edu.ua/mod/resource/view.php?id=435861" TargetMode="External" /><Relationship Id="rId581" Type="http://schemas.openxmlformats.org/officeDocument/2006/relationships/hyperlink" Target="https://ab.uu.edu.ua/edu-discipline/speechwriting_i_referentna_sprava" TargetMode="External" /><Relationship Id="rId582" Type="http://schemas.openxmlformats.org/officeDocument/2006/relationships/hyperlink" Target="https://vo.uu.edu.ua/course/view.php?id=20173" TargetMode="External" /><Relationship Id="rId583" Type="http://schemas.openxmlformats.org/officeDocument/2006/relationships/hyperlink" Target="https://vo.uu.edu.ua/course/view.php?id=3986" TargetMode="External" /><Relationship Id="rId584" Type="http://schemas.openxmlformats.org/officeDocument/2006/relationships/hyperlink" Target="https://ab.uu.edu.ua/edu-discipline/teoriya_derzhavi_i_prava" TargetMode="External" /><Relationship Id="rId585" Type="http://schemas.openxmlformats.org/officeDocument/2006/relationships/hyperlink" Target="https://vo.uu.edu.ua/course/view.php?id=3802" TargetMode="External" /><Relationship Id="rId586" Type="http://schemas.openxmlformats.org/officeDocument/2006/relationships/hyperlink" Target="https://ab.uu.edu.ua/edu-discipline/strategiya_rozvitku_ta_biznes_plan_pidpriemstva" TargetMode="External" /><Relationship Id="rId587" Type="http://schemas.openxmlformats.org/officeDocument/2006/relationships/hyperlink" Target="https://vo.uu.edu.ua/course/view.php?id=10085" TargetMode="External" /><Relationship Id="rId588" Type="http://schemas.openxmlformats.org/officeDocument/2006/relationships/hyperlink" Target="https://ab.uu.edu.ua/edu-discipline/terapevtichni_vpraavi" TargetMode="External" /><Relationship Id="rId589" Type="http://schemas.openxmlformats.org/officeDocument/2006/relationships/hyperlink" Target="https://vo.uu.edu.ua/mod/resource/view.php?id=433542" TargetMode="External" /><Relationship Id="rId590" Type="http://schemas.openxmlformats.org/officeDocument/2006/relationships/hyperlink" Target="https://vo.uu.edu.ua/course/view.php?id=19710" TargetMode="External" /><Relationship Id="rId591" Type="http://schemas.openxmlformats.org/officeDocument/2006/relationships/hyperlink" Target="https://vo.uu.edu.ua/mod/resource/view.php?id=418248" TargetMode="External" /><Relationship Id="rId592" Type="http://schemas.openxmlformats.org/officeDocument/2006/relationships/hyperlink" Target="https://vo.uu.edu.ua/course/view.php?id=8316" TargetMode="External" /><Relationship Id="rId593" Type="http://schemas.openxmlformats.org/officeDocument/2006/relationships/hyperlink" Target="https://vo.uu.edu.ua/mod/resource/view.php?id=223456" TargetMode="External" /><Relationship Id="rId594" Type="http://schemas.openxmlformats.org/officeDocument/2006/relationships/hyperlink" Target="https://vo.uu.edu.ua/mod/resource/view.php?id=223455" TargetMode="External" /><Relationship Id="rId595" Type="http://schemas.openxmlformats.org/officeDocument/2006/relationships/hyperlink" Target="https://vo.uu.edu.ua/mod/resource/view.php?id=223454" TargetMode="External" /><Relationship Id="rId596" Type="http://schemas.openxmlformats.org/officeDocument/2006/relationships/hyperlink" Target="https://vo.uu.edu.ua/mod/resource/view.php?id=418195" TargetMode="External" /><Relationship Id="rId597" Type="http://schemas.openxmlformats.org/officeDocument/2006/relationships/hyperlink" Target="https://vo.uu.edu.ua/course/view.php?id=8317" TargetMode="External" /><Relationship Id="rId598" Type="http://schemas.openxmlformats.org/officeDocument/2006/relationships/hyperlink" Target="https://vo.uu.edu.ua/mod/resource/view.php?id=452960" TargetMode="External" /><Relationship Id="rId599" Type="http://schemas.openxmlformats.org/officeDocument/2006/relationships/hyperlink" Target="https://ab.uu.edu.ua/edu-discipline/sportivna_meditsina" TargetMode="External" /><Relationship Id="rId600" Type="http://schemas.openxmlformats.org/officeDocument/2006/relationships/hyperlink" Target="https://ab.uu.edu.ua/edu-discipline/sportivna_morfologiya_hist" TargetMode="External" /><Relationship Id="rId601" Type="http://schemas.openxmlformats.org/officeDocument/2006/relationships/hyperlink" Target="https://ab.uu.edu.ua/edu-discipline/sport_edinoborstva" TargetMode="External" /><Relationship Id="rId602" Type="http://schemas.openxmlformats.org/officeDocument/2006/relationships/hyperlink" Target="https://ab.uu.edu.ua/edu-discipline/sport_igri_ta_metodika_ih_vicladannya" TargetMode="External" /><Relationship Id="rId603" Type="http://schemas.openxmlformats.org/officeDocument/2006/relationships/hyperlink" Target="https://vo.uu.edu.ua/course/view.php?id=4594" TargetMode="External" /><Relationship Id="rId604" Type="http://schemas.openxmlformats.org/officeDocument/2006/relationships/hyperlink" Target="https://vo.uu.edu.ua/course/view.php?id=10254" TargetMode="External" /><Relationship Id="rId605" Type="http://schemas.openxmlformats.org/officeDocument/2006/relationships/hyperlink" Target="https://vo.uu.edu.ua/course/view.php?id=9453" TargetMode="External" /><Relationship Id="rId606" Type="http://schemas.openxmlformats.org/officeDocument/2006/relationships/hyperlink" Target="https://vo.uu.edu.ua/course/view.php?id=9454" TargetMode="External" /><Relationship Id="rId607" Type="http://schemas.openxmlformats.org/officeDocument/2006/relationships/hyperlink" Target="https://vo.uu.edu.ua/course/view.php?id=17341" TargetMode="External" /><Relationship Id="rId608" Type="http://schemas.openxmlformats.org/officeDocument/2006/relationships/hyperlink" Target="https://ab.uu.edu.ua/edu-discipline/such_trendi_v_upr_zacladami_fcs" TargetMode="External" /><Relationship Id="rId609" Type="http://schemas.openxmlformats.org/officeDocument/2006/relationships/hyperlink" Target="https://vo.uu.edu.ua/course/view.php?id=10249#section-0" TargetMode="External" /><Relationship Id="rId610" Type="http://schemas.openxmlformats.org/officeDocument/2006/relationships/hyperlink" Target="https://ab.uu.edu.ua/edu-discipline/fiziologiya_lyudini" TargetMode="External" /><Relationship Id="rId611" Type="http://schemas.openxmlformats.org/officeDocument/2006/relationships/hyperlink" Target="https://ab.uu.edu.ua/edu-discipline/finansove_pravo" TargetMode="External" /><Relationship Id="rId612" Type="http://schemas.openxmlformats.org/officeDocument/2006/relationships/hyperlink" Target="https://ab.uu.edu.ua/edu-discipline/tsivilnii_protses" TargetMode="External" /><Relationship Id="rId613" Type="http://schemas.openxmlformats.org/officeDocument/2006/relationships/hyperlink" Target="https://ab.uu.edu.ua/edu-discipline/yuridichna_deontologiya" TargetMode="External" /><Relationship Id="rId614" Type="http://schemas.openxmlformats.org/officeDocument/2006/relationships/hyperlink" Target="https://vo.uu.edu.ua/mod/resource/view.php?id=433575" TargetMode="External" /><Relationship Id="rId615" Type="http://schemas.openxmlformats.org/officeDocument/2006/relationships/hyperlink" Target="https://vo.uu.edu.ua/course/view.php?id=10260" TargetMode="External" /><Relationship Id="rId616" Type="http://schemas.openxmlformats.org/officeDocument/2006/relationships/hyperlink" Target="https://vo.uu.edu.ua/mod/resource/view.php?id=433578" TargetMode="External" /><Relationship Id="rId617" Type="http://schemas.openxmlformats.org/officeDocument/2006/relationships/hyperlink" Target="https://vo.uu.edu.ua/course/view.php?id=22516" TargetMode="External" /><Relationship Id="rId618" Type="http://schemas.openxmlformats.org/officeDocument/2006/relationships/hyperlink" Target="https://ab.uu.edu.ua/edu-discipline/zoologiya" TargetMode="External" /><Relationship Id="rId619" Type="http://schemas.openxmlformats.org/officeDocument/2006/relationships/hyperlink" Target="https://vo.uu.edu.ua/mod/resource/view.php?id=433571" TargetMode="External" /><Relationship Id="rId620" Type="http://schemas.openxmlformats.org/officeDocument/2006/relationships/hyperlink" Target="https://vo.uu.edu.ua/course/view.php?id=20717" TargetMode="External" /><Relationship Id="rId621" Type="http://schemas.openxmlformats.org/officeDocument/2006/relationships/hyperlink" Target="https://ab.uu.edu.ua/edu-discipline/ft_pri_boyovih_travmah_ta_ushkodzhennyah" TargetMode="External" /><Relationship Id="rId622" Type="http://schemas.openxmlformats.org/officeDocument/2006/relationships/hyperlink" Target="https://vo.uu.edu.ua/mod/resource/view.php?id=444734" TargetMode="External" /><Relationship Id="rId623" Type="http://schemas.openxmlformats.org/officeDocument/2006/relationships/hyperlink" Target="https://vo.uu.edu.ua/course/view.php?id=10262" TargetMode="External" /><Relationship Id="rId624" Type="http://schemas.openxmlformats.org/officeDocument/2006/relationships/hyperlink" Target="https://vo.uu.edu.ua/mod/resource/view.php?id=444677" TargetMode="External" /><Relationship Id="rId625" Type="http://schemas.openxmlformats.org/officeDocument/2006/relationships/hyperlink" Target="https://vo.uu.edu.ua/course/view.php?id=3834" TargetMode="External" /><Relationship Id="rId626" Type="http://schemas.openxmlformats.org/officeDocument/2006/relationships/hyperlink" Target="https://ab.uu.edu.ua/edu-discipline/ft_v_akusherstvi_ginekologii_ta_pediatrii" TargetMode="External" /><Relationship Id="rId627" Type="http://schemas.openxmlformats.org/officeDocument/2006/relationships/hyperlink" Target="https://vo.uu.edu.ua/mod/resource/view.php?id=254301" TargetMode="External" /><Relationship Id="rId628" Type="http://schemas.openxmlformats.org/officeDocument/2006/relationships/hyperlink" Target="https://vo.uu.edu.ua/mod/resource/view.php?id=254302" TargetMode="External" /><Relationship Id="rId629" Type="http://schemas.openxmlformats.org/officeDocument/2006/relationships/hyperlink" Target="https://vo.uu.edu.ua/mod/resource/view.php?id=254303" TargetMode="External" /><Relationship Id="rId630" Type="http://schemas.openxmlformats.org/officeDocument/2006/relationships/hyperlink" Target="https://vo.uu.edu.ua/mod/resource/view.php?id=254304" TargetMode="External" /><Relationship Id="rId631" Type="http://schemas.openxmlformats.org/officeDocument/2006/relationships/hyperlink" Target="https://vo.uu.edu.ua/course/view.php?id=3994" TargetMode="External" /><Relationship Id="rId632" Type="http://schemas.openxmlformats.org/officeDocument/2006/relationships/hyperlink" Target="https://vo.uu.edu.ua/course/view.php?id=5431" TargetMode="External" /><Relationship Id="rId633" Type="http://schemas.openxmlformats.org/officeDocument/2006/relationships/hyperlink" Target="https://vo.uu.edu.ua/course/view.php?id=8150" TargetMode="External" /><Relationship Id="rId634" Type="http://schemas.openxmlformats.org/officeDocument/2006/relationships/hyperlink" Target="https://vo.uu.edu.ua/course/view.php?id=8407" TargetMode="External" /><Relationship Id="rId635" Type="http://schemas.openxmlformats.org/officeDocument/2006/relationships/hyperlink" Target="https://vo.uu.edu.ua/mod/resource/view.php?id=223381" TargetMode="External" /><Relationship Id="rId636" Type="http://schemas.openxmlformats.org/officeDocument/2006/relationships/hyperlink" Target="https://vo.uu.edu.ua/course/view.php?id=9456" TargetMode="External" /><Relationship Id="rId637" Type="http://schemas.openxmlformats.org/officeDocument/2006/relationships/hyperlink" Target="https://ab.uu.edu.ua/edu-discipline/fiziologiya_ruhovoi_activnosti" TargetMode="External" /><Relationship Id="rId638" Type="http://schemas.openxmlformats.org/officeDocument/2006/relationships/hyperlink" Target="https://vo.uu.edu.ua/mod/resource/view.php?id=223464" TargetMode="External" /><Relationship Id="rId639" Type="http://schemas.openxmlformats.org/officeDocument/2006/relationships/hyperlink" Target="https://vo.uu.edu.ua/course/view.php?id=3801" TargetMode="External" /><Relationship Id="rId640" Type="http://schemas.openxmlformats.org/officeDocument/2006/relationships/hyperlink" Target="https://ab.uu.edu.ua/edu-discipline/osnovi_korporativnoyi_kulturi" TargetMode="External" /><Relationship Id="rId641" Type="http://schemas.openxmlformats.org/officeDocument/2006/relationships/hyperlink" Target="https://vo.uu.edu.ua/course/view.php?id=14339" TargetMode="External" /><Relationship Id="rId642" Type="http://schemas.openxmlformats.org/officeDocument/2006/relationships/hyperlink" Target="https://vo.uu.edu.ua/course/view.php?id=14339" TargetMode="External" /><Relationship Id="rId643" Type="http://schemas.openxmlformats.org/officeDocument/2006/relationships/hyperlink" Target="https://ab.uu.edu.ua/edu-discipline/konfliktologiya_ps" TargetMode="External" /><Relationship Id="rId644" Type="http://schemas.openxmlformats.org/officeDocument/2006/relationships/hyperlink" Target="https://ab.uu.edu.ua/edu-discipline/korektsiina_pedagogika_so" TargetMode="External" /><Relationship Id="rId645" Type="http://schemas.openxmlformats.org/officeDocument/2006/relationships/hyperlink" Target="https://vo.uu.edu.ua/course/view.php?id=13801" TargetMode="External" /><Relationship Id="rId646" Type="http://schemas.openxmlformats.org/officeDocument/2006/relationships/hyperlink" Target="https://vo.uu.edu.ua/course/view.php?id=8301" TargetMode="External" /><Relationship Id="rId647" Type="http://schemas.openxmlformats.org/officeDocument/2006/relationships/hyperlink" Target="https://vo.uu.edu.ua/mod/resource/view.php?id=124059" TargetMode="External" /><Relationship Id="rId648" Type="http://schemas.openxmlformats.org/officeDocument/2006/relationships/hyperlink" Target="https://ab.uu.edu.ua/edu-discipline/profilactika_ta_corectsiya_prof_vigorannya_fahivciv_u_sistemi_lyudina_lyudina" TargetMode="External" /><Relationship Id="rId649" Type="http://schemas.openxmlformats.org/officeDocument/2006/relationships/hyperlink" Target="https://vo.uu.edu.ua/course/view.php?id=3885" TargetMode="External" /><Relationship Id="rId650" Type="http://schemas.openxmlformats.org/officeDocument/2006/relationships/hyperlink" Target="https://ab.uu.edu.ua/edu-discipline/administrativna_vidpovidalnist_hist" TargetMode="External" /><Relationship Id="rId651" Type="http://schemas.openxmlformats.org/officeDocument/2006/relationships/hyperlink" Target="https://vo.uu.edu.ua/course/view.php?id=10265" TargetMode="External" /><Relationship Id="rId652" Type="http://schemas.openxmlformats.org/officeDocument/2006/relationships/hyperlink" Target="https://vo.uu.edu.ua/mod/resource/view.php?id=435799" TargetMode="External" /><Relationship Id="rId653" Type="http://schemas.openxmlformats.org/officeDocument/2006/relationships/hyperlink" Target="https://vo.uu.edu.ua/course/view.php?id=20149" TargetMode="External" /><Relationship Id="rId654" Type="http://schemas.openxmlformats.org/officeDocument/2006/relationships/hyperlink" Target="https://vo.uu.edu.ua/mod/resource/view.php?id=440828" TargetMode="External" /><Relationship Id="rId655" Type="http://schemas.openxmlformats.org/officeDocument/2006/relationships/hyperlink" Target="https://vo.uu.edu.ua/course/view.php?id=17031" TargetMode="External" /><Relationship Id="rId656" Type="http://schemas.openxmlformats.org/officeDocument/2006/relationships/hyperlink" Target="https://vo.uu.edu.ua/mod/resource/view.php?id=440837" TargetMode="External" /><Relationship Id="rId657" Type="http://schemas.openxmlformats.org/officeDocument/2006/relationships/hyperlink" Target="https://vo.uu.edu.ua/course/view.php?id=10261" TargetMode="External" /><Relationship Id="rId658" Type="http://schemas.openxmlformats.org/officeDocument/2006/relationships/hyperlink" Target="https://vo.uu.edu.ua/course/view.php?id=20378" TargetMode="External" /><Relationship Id="rId659" Type="http://schemas.openxmlformats.org/officeDocument/2006/relationships/hyperlink" Target="https://vo.uu.edu.ua/mod/resource/view.php?id=433483" TargetMode="External" /><Relationship Id="rId660" Type="http://schemas.openxmlformats.org/officeDocument/2006/relationships/hyperlink" Target="https://ab.uu.edu.ua/edu-discipline/cultura_dilovogo_movlennya" TargetMode="External" /><Relationship Id="rId661" Type="http://schemas.openxmlformats.org/officeDocument/2006/relationships/hyperlink" Target="https://ab.uu.edu.ua/edu-discipline/curortologiya" TargetMode="External" /><Relationship Id="rId662" Type="http://schemas.openxmlformats.org/officeDocument/2006/relationships/hyperlink" Target="https://vo.uu.edu.ua/course/view.php?id=4279" TargetMode="External" /><Relationship Id="rId663" Type="http://schemas.openxmlformats.org/officeDocument/2006/relationships/hyperlink" Target="https://vo.uu.edu.ua/mod/resource/view.php?id=435831" TargetMode="External" /><Relationship Id="rId664" Type="http://schemas.openxmlformats.org/officeDocument/2006/relationships/hyperlink" Target="https://vo.uu.edu.ua/course/view.php?id=8383" TargetMode="External" /><Relationship Id="rId665" Type="http://schemas.openxmlformats.org/officeDocument/2006/relationships/hyperlink" Target="https://vo.uu.edu.ua/mod/resource/view.php?id=435846" TargetMode="External" /><Relationship Id="rId666" Type="http://schemas.openxmlformats.org/officeDocument/2006/relationships/hyperlink" Target="https://ab.uu.edu.ua/edu-discipline/organizatsiya_naukovo_informatsiinoyi_diyalnosti" TargetMode="External" /><Relationship Id="rId667" Type="http://schemas.openxmlformats.org/officeDocument/2006/relationships/hyperlink" Target="https://vo.uu.edu.ua/course/view.php?id=20376" TargetMode="External" /><Relationship Id="rId668" Type="http://schemas.openxmlformats.org/officeDocument/2006/relationships/hyperlink" Target="https://vo.uu.edu.ua/mod/resource/view.php?id=433489" TargetMode="External" /><Relationship Id="rId669" Type="http://schemas.openxmlformats.org/officeDocument/2006/relationships/hyperlink" Target="https://vo.uu.edu.ua/course/view.php?id=8367" TargetMode="External" /><Relationship Id="rId670" Type="http://schemas.openxmlformats.org/officeDocument/2006/relationships/hyperlink" Target="https://vo.uu.edu.ua/mod/resource/view.php?id=440188" TargetMode="External" /><Relationship Id="rId671" Type="http://schemas.openxmlformats.org/officeDocument/2006/relationships/hyperlink" Target="https://ab.uu.edu.ua/edu-discipline/patentoznavstvo_ta_transfert_tekhnologii" TargetMode="External" /><Relationship Id="rId672" Type="http://schemas.openxmlformats.org/officeDocument/2006/relationships/hyperlink" Target="https://vo.uu.edu.ua/course/view.php?id=22596" TargetMode="External" /><Relationship Id="rId673" Type="http://schemas.openxmlformats.org/officeDocument/2006/relationships/hyperlink" Target="https://vo.uu.edu.ua/mod/resource/view.php?id=424558" TargetMode="External" /><Relationship Id="rId674" Type="http://schemas.openxmlformats.org/officeDocument/2006/relationships/hyperlink" Target="https://ab.uu.edu.ua/edu-discipline/psih_osoblivosti_posttravmatichnogo_rozvitku" TargetMode="External" /><Relationship Id="rId675" Type="http://schemas.openxmlformats.org/officeDocument/2006/relationships/hyperlink" Target="https://vo.uu.edu.ua/course/view.php?id=22340" TargetMode="External" /><Relationship Id="rId676" Type="http://schemas.openxmlformats.org/officeDocument/2006/relationships/hyperlink" Target="https://vo.uu.edu.ua/mod/resource/view.php?id=416206" TargetMode="External" /><Relationship Id="rId677" Type="http://schemas.openxmlformats.org/officeDocument/2006/relationships/hyperlink" Target="https://vo.uu.edu.ua/mod/resource/view.php?id=175169" TargetMode="External" /><Relationship Id="rId678" Type="http://schemas.openxmlformats.org/officeDocument/2006/relationships/hyperlink" Target="https://vo.uu.edu.ua/mod/resource/view.php?id=418256" TargetMode="External" /><Relationship Id="rId679" Type="http://schemas.openxmlformats.org/officeDocument/2006/relationships/hyperlink" Target="https://vo.uu.edu.ua/mod/resource/view.php?id=435806" TargetMode="External" /><Relationship Id="rId680" Type="http://schemas.openxmlformats.org/officeDocument/2006/relationships/hyperlink" Target="https://vo.uu.edu.ua/mod/resource/view.php?id=254116" TargetMode="External" /><Relationship Id="rId681" Type="http://schemas.openxmlformats.org/officeDocument/2006/relationships/hyperlink" Target="https://vo.uu.edu.ua/course/view.php?id=3890" TargetMode="External" /><Relationship Id="rId682" Type="http://schemas.openxmlformats.org/officeDocument/2006/relationships/hyperlink" Target="https://vo.uu.edu.ua/mod/resource/view.php?id=433463" TargetMode="External" /><Relationship Id="rId683" Type="http://schemas.openxmlformats.org/officeDocument/2006/relationships/hyperlink" Target="https://vo.uu.edu.ua/mod/resource/view.php?id=223356" TargetMode="External" /><Relationship Id="rId684" Type="http://schemas.openxmlformats.org/officeDocument/2006/relationships/hyperlink" Target="https://vo.uu.edu.ua/mod/resource/view.php?id=435816" TargetMode="External" /><Relationship Id="rId685" Type="http://schemas.openxmlformats.org/officeDocument/2006/relationships/hyperlink" Target="https://vo.uu.edu.ua/mod/resource/view.php?id=440142" TargetMode="External" /><Relationship Id="rId686" Type="http://schemas.openxmlformats.org/officeDocument/2006/relationships/hyperlink" Target="https://vo.uu.edu.ua/mod/resource/view.php?id=452712" TargetMode="External" /><Relationship Id="rId687" Type="http://schemas.openxmlformats.org/officeDocument/2006/relationships/hyperlink" Target="https://vo.uu.edu.ua/mod/resource/view.php?id=109246" TargetMode="External" /><Relationship Id="rId688" Type="http://schemas.openxmlformats.org/officeDocument/2006/relationships/hyperlink" Target="https://vo.uu.edu.ua/mod/resource/view.php?id=254122" TargetMode="External" /><Relationship Id="rId689" Type="http://schemas.openxmlformats.org/officeDocument/2006/relationships/hyperlink" Target="https://vo.uu.edu.ua/mod/resource/view.php?id=124135" TargetMode="External" /><Relationship Id="rId690" Type="http://schemas.openxmlformats.org/officeDocument/2006/relationships/hyperlink" Target="https://vo.uu.edu.ua/mod/resource/view.php?id=440151" TargetMode="External" /><Relationship Id="rId691" Type="http://schemas.openxmlformats.org/officeDocument/2006/relationships/hyperlink" Target="https://vo.uu.edu.ua/course/view.php?id=14262" TargetMode="External" /><Relationship Id="rId692" Type="http://schemas.openxmlformats.org/officeDocument/2006/relationships/hyperlink" Target="https://vo.uu.edu.ua/mod/resource/view.php?id=433468" TargetMode="External" /><Relationship Id="rId693" Type="http://schemas.openxmlformats.org/officeDocument/2006/relationships/hyperlink" Target="https://vo.uu.edu.ua/mod/resource/view.php?id=255728" TargetMode="External" /><Relationship Id="rId694" Type="http://schemas.openxmlformats.org/officeDocument/2006/relationships/hyperlink" Target="https://vo.uu.edu.ua/mod/resource/view.php?id=370866" TargetMode="External" /><Relationship Id="rId695" Type="http://schemas.openxmlformats.org/officeDocument/2006/relationships/hyperlink" Target="https://vo.uu.edu.ua/mod/resource/view.php?id=247363" TargetMode="External" /><Relationship Id="rId696" Type="http://schemas.openxmlformats.org/officeDocument/2006/relationships/hyperlink" Target="https://vo.uu.edu.ua/mod/resource/view.php?id=247364" TargetMode="External" /><Relationship Id="rId697" Type="http://schemas.openxmlformats.org/officeDocument/2006/relationships/hyperlink" Target="https://vo.uu.edu.ua/mod/resource/view.php?id=440194" TargetMode="External" /><Relationship Id="rId698" Type="http://schemas.openxmlformats.org/officeDocument/2006/relationships/hyperlink" Target="https://vo.uu.edu.ua/mod/resource/view.php?id=361547" TargetMode="External" /><Relationship Id="rId699" Type="http://schemas.openxmlformats.org/officeDocument/2006/relationships/hyperlink" Target="https://vo.uu.edu.ua/mod/resource/view.php?id=251371" TargetMode="External" /><Relationship Id="rId700" Type="http://schemas.openxmlformats.org/officeDocument/2006/relationships/hyperlink" Target="https://vo.uu.edu.ua/mod/resource/view.php?id=435792" TargetMode="External" /><Relationship Id="rId701" Type="http://schemas.openxmlformats.org/officeDocument/2006/relationships/hyperlink" Target="https://vo.uu.edu.ua/mod/resource/view.php?id=254087" TargetMode="External" /><Relationship Id="rId702" Type="http://schemas.openxmlformats.org/officeDocument/2006/relationships/hyperlink" Target="https://vo.uu.edu.ua/mod/resource/view.php?id=135085" TargetMode="External" /><Relationship Id="rId703" Type="http://schemas.openxmlformats.org/officeDocument/2006/relationships/hyperlink" Target="https://vo.uu.edu.ua/mod/resource/view.php?id=440175" TargetMode="External" /><Relationship Id="rId704" Type="http://schemas.openxmlformats.org/officeDocument/2006/relationships/hyperlink" Target="https://vo.uu.edu.ua/mod/resource/view.php?id=254066" TargetMode="External" /><Relationship Id="rId705" Type="http://schemas.openxmlformats.org/officeDocument/2006/relationships/hyperlink" Target="https://vo.uu.edu.ua/mod/resource/view.php?id=223362" TargetMode="External" /><Relationship Id="rId706" Type="http://schemas.openxmlformats.org/officeDocument/2006/relationships/hyperlink" Target="https://vo.uu.edu.ua/mod/resource/view.php?id=218609" TargetMode="External" /><Relationship Id="rId707" Type="http://schemas.openxmlformats.org/officeDocument/2006/relationships/hyperlink" Target="https://vo.uu.edu.ua/mod/resource/view.php?id=251372" TargetMode="External" /><Relationship Id="rId708" Type="http://schemas.openxmlformats.org/officeDocument/2006/relationships/hyperlink" Target="https://vo.uu.edu.ua/mod/resource/view.php?id=223363" TargetMode="External" /><Relationship Id="rId709" Type="http://schemas.openxmlformats.org/officeDocument/2006/relationships/hyperlink" Target="https://vo.uu.edu.ua/mod/resource/view.php?id=433485" TargetMode="External" /><Relationship Id="rId710" Type="http://schemas.openxmlformats.org/officeDocument/2006/relationships/hyperlink" Target="https://vo.uu.edu.ua/mod/resource/view.php?id=138354" TargetMode="External" /><Relationship Id="rId711" Type="http://schemas.openxmlformats.org/officeDocument/2006/relationships/hyperlink" Target="https://vo.uu.edu.ua/mod/resource/view.php?id=440179" TargetMode="External" /><Relationship Id="rId712" Type="http://schemas.openxmlformats.org/officeDocument/2006/relationships/hyperlink" Target="https://vo.uu.edu.ua/mod/resource/view.php?id=223364" TargetMode="External" /><Relationship Id="rId713" Type="http://schemas.openxmlformats.org/officeDocument/2006/relationships/hyperlink" Target="https://vo.uu.edu.ua/course/view.php?id=3870" TargetMode="External" /><Relationship Id="rId714" Type="http://schemas.openxmlformats.org/officeDocument/2006/relationships/hyperlink" Target="https://vo.uu.edu.ua/mod/resource/view.php?id=451455" TargetMode="External" /><Relationship Id="rId715" Type="http://schemas.openxmlformats.org/officeDocument/2006/relationships/hyperlink" Target="https://vo.uu.edu.ua/mod/resource/view.php?id=433502" TargetMode="External" /><Relationship Id="rId716" Type="http://schemas.openxmlformats.org/officeDocument/2006/relationships/hyperlink" Target="https://vo.uu.edu.ua/mod/resource/view.php?id=326215" TargetMode="External" /><Relationship Id="rId717" Type="http://schemas.openxmlformats.org/officeDocument/2006/relationships/hyperlink" Target="https://vo.uu.edu.ua/mod/resource/view.php?id=440186" TargetMode="External" /><Relationship Id="rId718" Type="http://schemas.openxmlformats.org/officeDocument/2006/relationships/hyperlink" Target="https://vo.uu.edu.ua/mod/resource/view.php?id=433505" TargetMode="External" /><Relationship Id="rId719" Type="http://schemas.openxmlformats.org/officeDocument/2006/relationships/hyperlink" Target="https://vo.uu.edu.ua/mod/resource/view.php?id=252875" TargetMode="External" /><Relationship Id="rId720" Type="http://schemas.openxmlformats.org/officeDocument/2006/relationships/hyperlink" Target="https://vo.uu.edu.ua/mod/resource/view.php?id=109222" TargetMode="External" /><Relationship Id="rId721" Type="http://schemas.openxmlformats.org/officeDocument/2006/relationships/hyperlink" Target="https://vo.uu.edu.ua/mod/resource/view.php?id=223371" TargetMode="External" /><Relationship Id="rId722" Type="http://schemas.openxmlformats.org/officeDocument/2006/relationships/hyperlink" Target="https://vo.uu.edu.ua/mod/resource/view.php?id=109266" TargetMode="External" /><Relationship Id="rId723" Type="http://schemas.openxmlformats.org/officeDocument/2006/relationships/hyperlink" Target="https://vo.uu.edu.ua/mod/resource/view.php?id=107945" TargetMode="External" /><Relationship Id="rId724" Type="http://schemas.openxmlformats.org/officeDocument/2006/relationships/hyperlink" Target="https://vo.uu.edu.ua/mod/resource/view.php?id=135096" TargetMode="External" /><Relationship Id="rId725" Type="http://schemas.openxmlformats.org/officeDocument/2006/relationships/hyperlink" Target="https://vo.uu.edu.ua/mod/resource/view.php?id=251377" TargetMode="External" /><Relationship Id="rId726" Type="http://schemas.openxmlformats.org/officeDocument/2006/relationships/hyperlink" Target="https://vo.uu.edu.ua/mod/resource/view.php?id=212617" TargetMode="External" /><Relationship Id="rId727" Type="http://schemas.openxmlformats.org/officeDocument/2006/relationships/hyperlink" Target="https://vo.uu.edu.ua/mod/resource/view.php?id=196579" TargetMode="External" /><Relationship Id="rId728" Type="http://schemas.openxmlformats.org/officeDocument/2006/relationships/hyperlink" Target="https://vo.uu.edu.ua/mod/resource/view.php?id=124717" TargetMode="External" /><Relationship Id="rId729" Type="http://schemas.openxmlformats.org/officeDocument/2006/relationships/hyperlink" Target="https://vo.uu.edu.ua/mod/resource/view.php?id=433510" TargetMode="External" /><Relationship Id="rId730" Type="http://schemas.openxmlformats.org/officeDocument/2006/relationships/hyperlink" Target="https://vo.uu.edu.ua/mod/resource/view.php?id=254255" TargetMode="External" /><Relationship Id="rId731" Type="http://schemas.openxmlformats.org/officeDocument/2006/relationships/hyperlink" Target="https://vo.uu.edu.ua/mod/resource/view.php?id=326295" TargetMode="External" /><Relationship Id="rId732" Type="http://schemas.openxmlformats.org/officeDocument/2006/relationships/hyperlink" Target="https://vo.uu.edu.ua/mod/resource/view.php?id=135097" TargetMode="External" /><Relationship Id="rId733" Type="http://schemas.openxmlformats.org/officeDocument/2006/relationships/hyperlink" Target="https://vo.uu.edu.ua/mod/resource/view.php?id=196580" TargetMode="External" /><Relationship Id="rId734" Type="http://schemas.openxmlformats.org/officeDocument/2006/relationships/hyperlink" Target="https://vo.uu.edu.ua/mod/resource/view.php?id=247378" TargetMode="External" /><Relationship Id="rId735" Type="http://schemas.openxmlformats.org/officeDocument/2006/relationships/hyperlink" Target="https://vo.uu.edu.ua/mod/resource/view.php?id=390118" TargetMode="External" /><Relationship Id="rId736" Type="http://schemas.openxmlformats.org/officeDocument/2006/relationships/hyperlink" Target="https://vo.uu.edu.ua/mod/resource/view.php?id=433530" TargetMode="External" /><Relationship Id="rId737" Type="http://schemas.openxmlformats.org/officeDocument/2006/relationships/hyperlink" Target="https://vo.uu.edu.ua/mod/resource/view.php?id=223850" TargetMode="External" /><Relationship Id="rId738" Type="http://schemas.openxmlformats.org/officeDocument/2006/relationships/hyperlink" Target="https://vo.uu.edu.ua/mod/resource/view.php?id=435862" TargetMode="External" /><Relationship Id="rId739" Type="http://schemas.openxmlformats.org/officeDocument/2006/relationships/hyperlink" Target="https://vo.uu.edu.ua/mod/resource/view.php?id=440202" TargetMode="External" /><Relationship Id="rId740" Type="http://schemas.openxmlformats.org/officeDocument/2006/relationships/hyperlink" Target="https://vo.uu.edu.ua/mod/resource/view.php?id=254485" TargetMode="External" /><Relationship Id="rId741" Type="http://schemas.openxmlformats.org/officeDocument/2006/relationships/hyperlink" Target="https://vo.uu.edu.ua/mod/resource/view.php?id=440204" TargetMode="External" /><Relationship Id="rId742" Type="http://schemas.openxmlformats.org/officeDocument/2006/relationships/hyperlink" Target="https://vo.uu.edu.ua/course/view.php?id=8312" TargetMode="External" /><Relationship Id="rId743" Type="http://schemas.openxmlformats.org/officeDocument/2006/relationships/hyperlink" Target="https://vo.uu.edu.ua/mod/resource/view.php?id=418264" TargetMode="External" /><Relationship Id="rId744" Type="http://schemas.openxmlformats.org/officeDocument/2006/relationships/hyperlink" Target="https://vo.uu.edu.ua/mod/resource/view.php?id=254316" TargetMode="External" /><Relationship Id="rId745" Type="http://schemas.openxmlformats.org/officeDocument/2006/relationships/hyperlink" Target="https://vo.uu.edu.ua/course/view.php?id=3828" TargetMode="External" /><Relationship Id="rId746" Type="http://schemas.openxmlformats.org/officeDocument/2006/relationships/hyperlink" Target="https://vo.uu.edu.ua/mod/resource/view.php?id=124156" TargetMode="External" /><Relationship Id="rId747" Type="http://schemas.openxmlformats.org/officeDocument/2006/relationships/hyperlink" Target="https://vo.uu.edu.ua/mod/resource/view.php?id=223380" TargetMode="External" /><Relationship Id="rId748" Type="http://schemas.openxmlformats.org/officeDocument/2006/relationships/hyperlink" Target="https://vo.uu.edu.ua/mod/resource/view.php?id=326271" TargetMode="External" /><Relationship Id="rId749" Type="http://schemas.openxmlformats.org/officeDocument/2006/relationships/hyperlink" Target="https://vo.uu.edu.ua/mod/resource/view.php?id=326275" TargetMode="External" /><Relationship Id="rId750" Type="http://schemas.openxmlformats.org/officeDocument/2006/relationships/hyperlink" Target="https://vo.uu.edu.ua/course/view.php?id=3834" TargetMode="External" /><Relationship Id="rId751" Type="http://schemas.openxmlformats.org/officeDocument/2006/relationships/hyperlink" Target="https://vo.uu.edu.ua/mod/resource/view.php?id=444677" TargetMode="External" /><Relationship Id="rId752" Type="http://schemas.openxmlformats.org/officeDocument/2006/relationships/hyperlink" Target="https://vo.uu.edu.ua/course/view.php?id=10258" TargetMode="External" /><Relationship Id="rId753" Type="http://schemas.openxmlformats.org/officeDocument/2006/relationships/hyperlink" Target="https://vo.uu.edu.ua/course/view.php?id=10258" TargetMode="External" /><Relationship Id="rId754" Type="http://schemas.openxmlformats.org/officeDocument/2006/relationships/hyperlink" Target="https://vo.uu.edu.ua/course/view.php?id=15863" TargetMode="External" /><Relationship Id="rId755" Type="http://schemas.openxmlformats.org/officeDocument/2006/relationships/hyperlink" Target="https://vo.uu.edu.ua/course/view.php?id=15863" TargetMode="External" /><Relationship Id="rId756" Type="http://schemas.openxmlformats.org/officeDocument/2006/relationships/hyperlink" Target="https://vo.uu.edu.ua/course/view.php?id=15667" TargetMode="External" /><Relationship Id="rId757" Type="http://schemas.openxmlformats.org/officeDocument/2006/relationships/hyperlink" Target="https://vo.uu.edu.ua/course/view.php?id=15667" TargetMode="External" /><Relationship Id="rId758" Type="http://schemas.openxmlformats.org/officeDocument/2006/relationships/hyperlink" Target="https://vo.uu.edu.ua/mod/resource/view.php?id=416182" TargetMode="External" /><Relationship Id="rId75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ab.uu.edu.ua/edu-discipline/zagalna_psikhologiya" TargetMode="External" /><Relationship Id="rId2" Type="http://schemas.openxmlformats.org/officeDocument/2006/relationships/hyperlink" Target="https://ab.uu.edu.ua/edu-discipline/menedzhment_sotsialnoyi_roboti" TargetMode="External" /><Relationship Id="rId3" Type="http://schemas.openxmlformats.org/officeDocument/2006/relationships/hyperlink" Target="https://ab.uu.edu.ua/edu-discipline/metodi_socroboti_hist" TargetMode="External" /><Relationship Id="rId4" Type="http://schemas.openxmlformats.org/officeDocument/2006/relationships/hyperlink" Target="https://ab.uu.edu.ua/edu-discipline/osnovi_psihologichnogo_consultuvannya_ta_psihocorectsii" TargetMode="External" /><Relationship Id="rId5" Type="http://schemas.openxmlformats.org/officeDocument/2006/relationships/hyperlink" Target="https://ab.uu.edu.ua/edu-discipline/praktikum_iz_sotsialnoyi_roboti" TargetMode="External" /><Relationship Id="rId6" Type="http://schemas.openxmlformats.org/officeDocument/2006/relationships/hyperlink" Target="https://ab.uu.edu.ua/edu-discipline/psihodiagnostika" TargetMode="External" /><Relationship Id="rId7" Type="http://schemas.openxmlformats.org/officeDocument/2006/relationships/hyperlink" Target="https://ab.uu.edu.ua/edu-discipline/sistema_organizatsii_sotsialnoyi_sferi" TargetMode="External" /><Relationship Id="rId8" Type="http://schemas.openxmlformats.org/officeDocument/2006/relationships/hyperlink" Target="https://ab.uu.edu.ua/edu-discipline/teoriya_i_practika_socroboti_hist" TargetMode="External" /><Relationship Id="rId9" Type="http://schemas.openxmlformats.org/officeDocument/2006/relationships/hyperlink" Target="https://ab.uu.edu.ua/edu-discipline/teoriya_i_praktika_psikhologichnogo_treningu" TargetMode="External" /><Relationship Id="rId10" Type="http://schemas.openxmlformats.org/officeDocument/2006/relationships/hyperlink" Target="https://ab.uu.edu.ua/edu-discipline/gospodarske_pravo" TargetMode="External" /><Relationship Id="rId11" Type="http://schemas.openxmlformats.org/officeDocument/2006/relationships/hyperlink" Target="https://ab.uu.edu.ua/edu-discipline/documentoznavstvo_hist" TargetMode="External" /><Relationship Id="rId12" Type="http://schemas.openxmlformats.org/officeDocument/2006/relationships/hyperlink" Target="https://ab.uu.edu.ua/edu-discipline/osnovi_reclamno_analitichnoi_diyalnoxti" TargetMode="External" /><Relationship Id="rId13" Type="http://schemas.openxmlformats.org/officeDocument/2006/relationships/hyperlink" Target="https://ab.uu.edu.ua/edu-discipline/civilne_pravo_zagalna_chastina" TargetMode="External" /><Relationship Id="rId14" Type="http://schemas.openxmlformats.org/officeDocument/2006/relationships/hyperlink" Target="https://ab.uu.edu.ua/edu-discipline/masazh_likuvalnii" TargetMode="External" /><Relationship Id="rId15" Type="http://schemas.openxmlformats.org/officeDocument/2006/relationships/hyperlink" Target="https://ab.uu.edu.ua/edu-discipline/metodi_doslidzhennya_v_ft_ta_ergoterapii" TargetMode="External" /><Relationship Id="rId16" Type="http://schemas.openxmlformats.org/officeDocument/2006/relationships/hyperlink" Target="https://ab.uu.edu.ua/edu-discipline/osnovi_ft_ta_ergoterapii" TargetMode="External" /><Relationship Id="rId17" Type="http://schemas.openxmlformats.org/officeDocument/2006/relationships/hyperlink" Target="https://ab.uu.edu.ua/edu-discipline/technical_mesures_in_ft_and_therapy" TargetMode="External" /><Relationship Id="rId18" Type="http://schemas.openxmlformats.org/officeDocument/2006/relationships/hyperlink" Target="https://ab.uu.edu.ua/edu-discipline/konstitutsiine_pravo_ukrayini" TargetMode="External" /><Relationship Id="rId19" Type="http://schemas.openxmlformats.org/officeDocument/2006/relationships/hyperlink" Target="https://ab.uu.edu.ua/edu-discipline/criminalne_pravo_zagalna_chastina" TargetMode="External" /><Relationship Id="rId20" Type="http://schemas.openxmlformats.org/officeDocument/2006/relationships/hyperlink" Target="https://vo.uu.edu.ua/course/view.php?id=3775" TargetMode="External" /><Relationship Id="rId21" Type="http://schemas.openxmlformats.org/officeDocument/2006/relationships/hyperlink" Target="https://vo.uu.edu.ua/course/view.php?id=3752" TargetMode="External" /><Relationship Id="rId22" Type="http://schemas.openxmlformats.org/officeDocument/2006/relationships/hyperlink" Target="https://vo.uu.edu.ua/course/view.php?id=3753" TargetMode="External" /><Relationship Id="rId23" Type="http://schemas.openxmlformats.org/officeDocument/2006/relationships/hyperlink" Target="https://vo.uu.edu.ua/course/view.php?id=14675" TargetMode="External" /><Relationship Id="rId24" Type="http://schemas.openxmlformats.org/officeDocument/2006/relationships/hyperlink" Target="https://vo.uu.edu.ua/course/view.php?id=3762" TargetMode="External" /><Relationship Id="rId25" Type="http://schemas.openxmlformats.org/officeDocument/2006/relationships/hyperlink" Target="https://vo.uu.edu.ua/course/view.php?id=3886" TargetMode="External" /><Relationship Id="rId26" Type="http://schemas.openxmlformats.org/officeDocument/2006/relationships/hyperlink" Target="https://vo.uu.edu.ua/course/view.php?id=8388" TargetMode="External" /><Relationship Id="rId27" Type="http://schemas.openxmlformats.org/officeDocument/2006/relationships/hyperlink" Target="https://vo.uu.edu.ua/course/view.php?id=3772" TargetMode="External" /><Relationship Id="rId28" Type="http://schemas.openxmlformats.org/officeDocument/2006/relationships/hyperlink" Target="https://vo.uu.edu.ua/course/view.php?id=3854" TargetMode="External" /><Relationship Id="rId29" Type="http://schemas.openxmlformats.org/officeDocument/2006/relationships/hyperlink" Target="https://vo.uu.edu.ua/course/view.php?id=3775" TargetMode="External" /><Relationship Id="rId30" Type="http://schemas.openxmlformats.org/officeDocument/2006/relationships/hyperlink" Target="https://vo.uu.edu.ua/course/view.php?id=3752" TargetMode="External" /><Relationship Id="rId31" Type="http://schemas.openxmlformats.org/officeDocument/2006/relationships/hyperlink" Target="https://vo.uu.edu.ua/course/view.php?id=3753" TargetMode="External" /><Relationship Id="rId32" Type="http://schemas.openxmlformats.org/officeDocument/2006/relationships/hyperlink" Target="https://vo.uu.edu.ua/course/view.php?id=14675" TargetMode="External" /><Relationship Id="rId33" Type="http://schemas.openxmlformats.org/officeDocument/2006/relationships/hyperlink" Target="https://vo.uu.edu.ua/course/view.php?id=3762" TargetMode="External" /><Relationship Id="rId34" Type="http://schemas.openxmlformats.org/officeDocument/2006/relationships/hyperlink" Target="https://vo.uu.edu.ua/course/view.php?id=3886" TargetMode="External" /><Relationship Id="rId35" Type="http://schemas.openxmlformats.org/officeDocument/2006/relationships/hyperlink" Target="https://vo.uu.edu.ua/course/view.php?id=8388" TargetMode="External" /><Relationship Id="rId36" Type="http://schemas.openxmlformats.org/officeDocument/2006/relationships/hyperlink" Target="https://vo.uu.edu.ua/course/view.php?id=3772" TargetMode="External" /><Relationship Id="rId37" Type="http://schemas.openxmlformats.org/officeDocument/2006/relationships/hyperlink" Target="https://vo.uu.edu.ua/course/view.php?id=3854" TargetMode="External" /><Relationship Id="rId38" Type="http://schemas.openxmlformats.org/officeDocument/2006/relationships/hyperlink" Target="https://ab.uu.edu.ua/edu-discipline/organizatsiya_diyalnosti_likuvalno_reabilitatsiinikh_zakladiv" TargetMode="External" /><Relationship Id="rId39" Type="http://schemas.openxmlformats.org/officeDocument/2006/relationships/hyperlink" Target="https://ab.uu.edu.ua/edu-discipline/osnovi_psikhologichnoyi_korektsiyi" TargetMode="External" /><Relationship Id="rId40" Type="http://schemas.openxmlformats.org/officeDocument/2006/relationships/hyperlink" Target="https://ab.uu.edu.ua/edu-discipline/analitiko_sintetichna_pererobka_dokumentnoyi_informatsiyi" TargetMode="External" /><Relationship Id="rId41" Type="http://schemas.openxmlformats.org/officeDocument/2006/relationships/hyperlink" Target="https://ab.uu.edu.ua/edu-discipline/teoriya_ta_practika_zvyazkiv_iz_gromadskistyu" TargetMode="External" /><Relationship Id="rId42" Type="http://schemas.openxmlformats.org/officeDocument/2006/relationships/hyperlink" Target="https://ab.uu.edu.ua/edu-discipline/arkhivoznavstvo" TargetMode="External" /><Relationship Id="rId43" Type="http://schemas.openxmlformats.org/officeDocument/2006/relationships/hyperlink" Target="https://vo.uu.edu.ua/course/view.php?id=3782" TargetMode="External" /><Relationship Id="rId44" Type="http://schemas.openxmlformats.org/officeDocument/2006/relationships/hyperlink" Target="https://vo.uu.edu.ua/course/view.php?id=3817" TargetMode="External" /><Relationship Id="rId45" Type="http://schemas.openxmlformats.org/officeDocument/2006/relationships/hyperlink" Target="https://vo.uu.edu.ua/course/view.php?id=13679" TargetMode="External" /><Relationship Id="rId46" Type="http://schemas.openxmlformats.org/officeDocument/2006/relationships/hyperlink" Target="https://vo.uu.edu.ua/course/view.php?id=3817" TargetMode="External" /><Relationship Id="rId47" Type="http://schemas.openxmlformats.org/officeDocument/2006/relationships/hyperlink" Target="https://vo.uu.edu.ua/course/view.php?id=3782" TargetMode="External" /><Relationship Id="rId48" Type="http://schemas.openxmlformats.org/officeDocument/2006/relationships/hyperlink" Target="https://vo.uu.edu.ua/course/view.php?id=13679" TargetMode="External" /><Relationship Id="rId49" Type="http://schemas.openxmlformats.org/officeDocument/2006/relationships/hyperlink" Target="https://vo.uu.edu.ua/course/view.php?id=3980" TargetMode="External" /><Relationship Id="rId50" Type="http://schemas.openxmlformats.org/officeDocument/2006/relationships/hyperlink" Target="https://vo.uu.edu.ua/course/view.php?id=3980" TargetMode="External" /><Relationship Id="rId51" Type="http://schemas.openxmlformats.org/officeDocument/2006/relationships/hyperlink" Target="https://vo.uu.edu.ua/course/view.php?id=5431" TargetMode="External" /><Relationship Id="rId52" Type="http://schemas.openxmlformats.org/officeDocument/2006/relationships/hyperlink" Target="https://vo.uu.edu.ua/course/view.php?id=5115" TargetMode="External" /><Relationship Id="rId53" Type="http://schemas.openxmlformats.org/officeDocument/2006/relationships/hyperlink" Target="https://vo.uu.edu.ua/course/view.php?id=5115" TargetMode="External" /><Relationship Id="rId54" Type="http://schemas.openxmlformats.org/officeDocument/2006/relationships/hyperlink" Target="https://vo.uu.edu.ua/course/view.php?id=3789" TargetMode="External" /><Relationship Id="rId55" Type="http://schemas.openxmlformats.org/officeDocument/2006/relationships/hyperlink" Target="https://vo.uu.edu.ua/course/view.php?id=3789" TargetMode="External" /><Relationship Id="rId56" Type="http://schemas.openxmlformats.org/officeDocument/2006/relationships/hyperlink" Target="https://vo.uu.edu.ua/course/view.php?id=5431" TargetMode="External" /><Relationship Id="rId57" Type="http://schemas.openxmlformats.org/officeDocument/2006/relationships/hyperlink" Target="https://vo.uu.edu.ua/course/view.php?id=9452" TargetMode="External" /><Relationship Id="rId58" Type="http://schemas.openxmlformats.org/officeDocument/2006/relationships/hyperlink" Target="https://vo.uu.edu.ua/course/view.php?id=9452" TargetMode="External" /><Relationship Id="rId59" Type="http://schemas.openxmlformats.org/officeDocument/2006/relationships/hyperlink" Target="https://vo.uu.edu.ua/course/view.php?id=3862" TargetMode="External" /><Relationship Id="rId60" Type="http://schemas.openxmlformats.org/officeDocument/2006/relationships/hyperlink" Target="https://vo.uu.edu.ua/course/view.php?id=3862" TargetMode="External" /><Relationship Id="rId61" Type="http://schemas.openxmlformats.org/officeDocument/2006/relationships/hyperlink" Target="https://ab.uu.edu.ua/edu-discipline/teoriya_i_metodika_fizvihovannya" TargetMode="External" /><Relationship Id="rId62" Type="http://schemas.openxmlformats.org/officeDocument/2006/relationships/hyperlink" Target="https://ab.uu.edu.ua/edu-discipline/zagalna_teoriya_zdorov%E2%90%99ya" TargetMode="External" /><Relationship Id="rId63" Type="http://schemas.openxmlformats.org/officeDocument/2006/relationships/hyperlink" Target="https://ab.uu.edu.ua/edu-discipline/teoriya_tekhnologiyi_ta_vidi_ozdorovcho_rekreatsiinoyi_rukhovoyi_aktivnosti" TargetMode="External" /><Relationship Id="rId64" Type="http://schemas.openxmlformats.org/officeDocument/2006/relationships/hyperlink" Target="https://vo.uu.edu.ua/course/view.php?id=5119" TargetMode="External" /><Relationship Id="rId65" Type="http://schemas.openxmlformats.org/officeDocument/2006/relationships/hyperlink" Target="https://vo.uu.edu.ua/course/view.php?id=8316" TargetMode="External" /><Relationship Id="rId66" Type="http://schemas.openxmlformats.org/officeDocument/2006/relationships/hyperlink" Target="https://vo.uu.edu.ua/course/view.php?id=5119" TargetMode="External" /><Relationship Id="rId67" Type="http://schemas.openxmlformats.org/officeDocument/2006/relationships/hyperlink" Target="https://vo.uu.edu.ua/course/view.php?id=8316" TargetMode="External" /><Relationship Id="rId68" Type="http://schemas.openxmlformats.org/officeDocument/2006/relationships/hyperlink" Target="https://vo.uu.edu.ua/course/view.php?id=15791" TargetMode="External" /><Relationship Id="rId69" Type="http://schemas.openxmlformats.org/officeDocument/2006/relationships/hyperlink" Target="https://vo.uu.edu.ua/course/view.php?id=15791" TargetMode="External" /><Relationship Id="rId70" Type="http://schemas.openxmlformats.org/officeDocument/2006/relationships/hyperlink" Target="https://vo.uu.edu.ua/course/view.php?id=3776" TargetMode="External" /><Relationship Id="rId71" Type="http://schemas.openxmlformats.org/officeDocument/2006/relationships/hyperlink" Target="https://vo.uu.edu.ua/course/view.php?id=3776" TargetMode="External" /><Relationship Id="rId72" Type="http://schemas.openxmlformats.org/officeDocument/2006/relationships/hyperlink" Target="https://vo.uu.edu.ua/course/view.php?id=9652" TargetMode="External" /><Relationship Id="rId73" Type="http://schemas.openxmlformats.org/officeDocument/2006/relationships/hyperlink" Target="https://vo.uu.edu.ua/course/view.php?id=9652" TargetMode="External" /><Relationship Id="rId74" Type="http://schemas.openxmlformats.org/officeDocument/2006/relationships/hyperlink" Target="https://ab.uu.edu.ua/edu-discipline/olimpiyskiy_ta_profes_sport" TargetMode="External" /><Relationship Id="rId75" Type="http://schemas.openxmlformats.org/officeDocument/2006/relationships/hyperlink" Target="http://vo.ukraine.edu.ua/course/view.php?id=8300" TargetMode="External" /><Relationship Id="rId7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35" t="s">
        <v>7</v>
      </c>
      <c r="B1" s="255" t="s">
        <v>155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39"/>
      <c r="O1" s="139"/>
      <c r="P1" s="139"/>
      <c r="Q1" s="140"/>
      <c r="R1" s="255"/>
      <c r="S1" s="255"/>
      <c r="T1" s="255"/>
      <c r="U1" s="255"/>
      <c r="V1" s="255"/>
      <c r="W1" s="255"/>
      <c r="X1" s="255"/>
      <c r="Y1" s="255"/>
      <c r="Z1" s="255"/>
      <c r="AA1" s="138"/>
      <c r="AB1" s="138"/>
      <c r="AC1" s="255"/>
      <c r="AD1" s="255"/>
      <c r="AE1" s="255"/>
      <c r="AF1" s="255"/>
      <c r="AG1" s="255"/>
      <c r="AH1" s="255"/>
      <c r="AI1" s="255"/>
      <c r="AJ1" s="255"/>
      <c r="AK1" s="255"/>
      <c r="AL1" s="138"/>
      <c r="AM1" s="138"/>
      <c r="AN1" s="255"/>
      <c r="AO1" s="255"/>
      <c r="AP1" s="255"/>
      <c r="AQ1" s="255"/>
      <c r="AR1" s="255"/>
      <c r="AS1" s="255"/>
      <c r="AT1" s="255"/>
      <c r="AU1" s="255"/>
      <c r="AV1" s="255"/>
      <c r="AW1" s="138"/>
      <c r="AX1" s="81"/>
      <c r="AY1" s="81"/>
      <c r="AZ1" s="123"/>
      <c r="BA1" s="123"/>
      <c r="BB1" s="123" t="s">
        <v>214</v>
      </c>
      <c r="BC1" s="123"/>
      <c r="BD1" s="123"/>
      <c r="BE1" s="123"/>
      <c r="BF1" s="123"/>
      <c r="BG1" s="123"/>
      <c r="BH1" s="123"/>
      <c r="BI1" s="123"/>
      <c r="BJ1" s="123"/>
      <c r="BK1" s="82"/>
    </row>
    <row r="2" spans="1:63" ht="18" customHeight="1">
      <c r="A2" s="141" t="s">
        <v>219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0"/>
      <c r="O2" s="140"/>
      <c r="P2" s="140"/>
      <c r="Q2" s="140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137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137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124"/>
      <c r="AY2" s="260" t="s">
        <v>156</v>
      </c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82"/>
    </row>
    <row r="3" spans="1:63" ht="18.75">
      <c r="A3" s="264" t="s">
        <v>228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83"/>
      <c r="Q3" s="83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81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81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81"/>
      <c r="AY3" s="81"/>
      <c r="AZ3" s="81"/>
      <c r="BA3" s="81"/>
      <c r="BB3" s="79" t="s">
        <v>157</v>
      </c>
      <c r="BC3" s="79"/>
      <c r="BD3" s="79"/>
      <c r="BE3" s="81" t="s">
        <v>229</v>
      </c>
      <c r="BF3" s="84"/>
      <c r="BG3" s="84"/>
      <c r="BH3" s="84"/>
      <c r="BI3" s="81"/>
      <c r="BJ3" s="81"/>
      <c r="BK3" s="82"/>
    </row>
    <row r="4" spans="1:63" ht="18.75">
      <c r="A4" s="271" t="s">
        <v>158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83"/>
      <c r="Q4" s="83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136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136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81"/>
      <c r="AY4" s="81"/>
      <c r="AZ4" s="81"/>
      <c r="BA4" s="81"/>
      <c r="BB4" s="261" t="s">
        <v>225</v>
      </c>
      <c r="BC4" s="262"/>
      <c r="BD4" s="262"/>
      <c r="BE4" s="262"/>
      <c r="BF4" s="262"/>
      <c r="BG4" s="262"/>
      <c r="BH4" s="262"/>
      <c r="BI4" s="81"/>
      <c r="BJ4" s="81"/>
      <c r="BK4" s="82"/>
    </row>
    <row r="5" spans="1:63" ht="18.75">
      <c r="A5" s="81"/>
      <c r="B5" s="81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0"/>
      <c r="S5" s="80"/>
      <c r="T5" s="81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125"/>
      <c r="BC5" s="126"/>
      <c r="BD5" s="126"/>
      <c r="BE5" s="126"/>
      <c r="BF5" s="126"/>
      <c r="BG5" s="126"/>
      <c r="BH5" s="126"/>
      <c r="BI5" s="81"/>
      <c r="BJ5" s="81"/>
      <c r="BK5" s="82"/>
    </row>
    <row r="6" spans="1:63" ht="15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4"/>
      <c r="S6" s="84"/>
      <c r="T6" s="85" t="s">
        <v>223</v>
      </c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1" t="s">
        <v>159</v>
      </c>
      <c r="BC6" s="81"/>
      <c r="BD6" s="81"/>
      <c r="BE6" s="81"/>
      <c r="BF6" s="81"/>
      <c r="BG6" s="81"/>
      <c r="BH6" s="81"/>
      <c r="BI6" s="81"/>
      <c r="BJ6" s="81"/>
      <c r="BK6" s="82"/>
    </row>
    <row r="7" spans="1:63" ht="15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5" t="s">
        <v>160</v>
      </c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1" t="s">
        <v>159</v>
      </c>
      <c r="BC7" s="81"/>
      <c r="BD7" s="81"/>
      <c r="BE7" s="81"/>
      <c r="BF7" s="81"/>
      <c r="BG7" s="81"/>
      <c r="BH7" s="81"/>
      <c r="BI7" s="81"/>
      <c r="BJ7" s="81"/>
      <c r="BK7" s="82"/>
    </row>
    <row r="8" spans="1:63" ht="27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4"/>
      <c r="S8" s="84"/>
      <c r="T8" s="87" t="s">
        <v>215</v>
      </c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4" t="s">
        <v>159</v>
      </c>
      <c r="BC8" s="81"/>
      <c r="BD8" s="81"/>
      <c r="BE8" s="81"/>
      <c r="BF8" s="81"/>
      <c r="BG8" s="81"/>
      <c r="BH8" s="81"/>
      <c r="BI8" s="81"/>
      <c r="BJ8" s="81"/>
      <c r="BK8" s="82"/>
    </row>
    <row r="9" spans="1:63" ht="15.75">
      <c r="A9" s="81"/>
      <c r="B9" s="86"/>
      <c r="C9" s="81"/>
      <c r="D9" s="86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263" t="s">
        <v>227</v>
      </c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144"/>
      <c r="BB9" s="84" t="s">
        <v>161</v>
      </c>
      <c r="BC9" s="81"/>
      <c r="BD9" s="81"/>
      <c r="BE9" s="81"/>
      <c r="BF9" s="81"/>
      <c r="BG9" s="81"/>
      <c r="BH9" s="81"/>
      <c r="BI9" s="81"/>
      <c r="BJ9" s="81"/>
      <c r="BK9" s="82"/>
    </row>
    <row r="10" spans="1:63" ht="15.75">
      <c r="A10" s="81"/>
      <c r="B10" s="86"/>
      <c r="C10" s="81"/>
      <c r="D10" s="86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6" t="s">
        <v>162</v>
      </c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4"/>
      <c r="BC10" s="81"/>
      <c r="BD10" s="81"/>
      <c r="BE10" s="81"/>
      <c r="BF10" s="81"/>
      <c r="BG10" s="81"/>
      <c r="BH10" s="81"/>
      <c r="BI10" s="81"/>
      <c r="BJ10" s="81"/>
      <c r="BK10" s="82"/>
    </row>
    <row r="11" spans="1:63" ht="15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4"/>
      <c r="S11" s="84"/>
      <c r="T11" s="85" t="s">
        <v>226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4" t="s">
        <v>159</v>
      </c>
      <c r="BC11" s="81"/>
      <c r="BD11" s="81"/>
      <c r="BE11" s="81"/>
      <c r="BF11" s="81"/>
      <c r="BG11" s="81"/>
      <c r="BH11" s="81"/>
      <c r="BI11" s="81"/>
      <c r="BJ11" s="81"/>
      <c r="BK11" s="82"/>
    </row>
    <row r="12" spans="1:63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4"/>
      <c r="S12" s="84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4" t="s">
        <v>163</v>
      </c>
      <c r="BC12" s="81"/>
      <c r="BD12" s="81"/>
      <c r="BE12" s="81"/>
      <c r="BF12" s="81"/>
      <c r="BG12" s="81"/>
      <c r="BH12" s="81"/>
      <c r="BI12" s="81"/>
      <c r="BJ12" s="81"/>
      <c r="BK12" s="82"/>
    </row>
    <row r="13" spans="1:63" ht="16.5" thickBot="1">
      <c r="A13" s="84"/>
      <c r="B13" s="84"/>
      <c r="C13" s="84"/>
      <c r="D13" s="84"/>
      <c r="E13" s="84"/>
      <c r="F13" s="84"/>
      <c r="G13" s="84"/>
      <c r="H13" s="84"/>
      <c r="I13" s="148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6" t="s">
        <v>164</v>
      </c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43"/>
      <c r="AJ13" s="86"/>
      <c r="AK13" s="86"/>
      <c r="AL13" s="86"/>
      <c r="AM13" s="86"/>
      <c r="AN13" s="143"/>
      <c r="AO13" s="86"/>
      <c r="AP13" s="86"/>
      <c r="AQ13" s="86"/>
      <c r="AR13" s="86"/>
      <c r="AS13" s="86"/>
      <c r="AT13" s="86"/>
      <c r="AU13" s="86"/>
      <c r="AV13" s="86"/>
      <c r="AW13" s="143"/>
      <c r="AX13" s="86"/>
      <c r="AY13" s="86"/>
      <c r="AZ13" s="86"/>
      <c r="BA13" s="86"/>
      <c r="BB13" s="81" t="s">
        <v>165</v>
      </c>
      <c r="BC13" s="81"/>
      <c r="BD13" s="81"/>
      <c r="BE13" s="81"/>
      <c r="BF13" s="81"/>
      <c r="BG13" s="81"/>
      <c r="BH13" s="81"/>
      <c r="BI13" s="81"/>
      <c r="BJ13" s="81"/>
      <c r="BK13" s="82"/>
    </row>
    <row r="14" spans="1:63" ht="15">
      <c r="A14" s="270" t="s">
        <v>166</v>
      </c>
      <c r="B14" s="89" t="s">
        <v>167</v>
      </c>
      <c r="C14" s="89"/>
      <c r="D14" s="89"/>
      <c r="E14" s="89"/>
      <c r="F14" s="89" t="s">
        <v>168</v>
      </c>
      <c r="G14" s="89"/>
      <c r="H14" s="145"/>
      <c r="I14" s="120"/>
      <c r="J14" s="147"/>
      <c r="K14" s="266" t="s">
        <v>169</v>
      </c>
      <c r="L14" s="267"/>
      <c r="M14" s="267"/>
      <c r="N14" s="268"/>
      <c r="O14" s="89" t="s">
        <v>170</v>
      </c>
      <c r="P14" s="89"/>
      <c r="Q14" s="89"/>
      <c r="R14" s="89"/>
      <c r="S14" s="89" t="s">
        <v>171</v>
      </c>
      <c r="T14" s="89"/>
      <c r="U14" s="89"/>
      <c r="V14" s="89"/>
      <c r="W14" s="89"/>
      <c r="X14" s="89" t="s">
        <v>172</v>
      </c>
      <c r="Y14" s="89"/>
      <c r="Z14" s="89"/>
      <c r="AA14" s="89"/>
      <c r="AB14" s="89" t="s">
        <v>173</v>
      </c>
      <c r="AC14" s="89"/>
      <c r="AD14" s="89"/>
      <c r="AE14" s="89"/>
      <c r="AF14" s="266" t="s">
        <v>174</v>
      </c>
      <c r="AG14" s="267"/>
      <c r="AH14" s="267"/>
      <c r="AI14" s="267"/>
      <c r="AJ14" s="268"/>
      <c r="AK14" s="266" t="s">
        <v>175</v>
      </c>
      <c r="AL14" s="267"/>
      <c r="AM14" s="267"/>
      <c r="AN14" s="149"/>
      <c r="AO14" s="146" t="s">
        <v>176</v>
      </c>
      <c r="AP14" s="89"/>
      <c r="AQ14" s="89"/>
      <c r="AR14" s="89"/>
      <c r="AS14" s="266" t="s">
        <v>177</v>
      </c>
      <c r="AT14" s="267"/>
      <c r="AU14" s="267"/>
      <c r="AV14" s="267"/>
      <c r="AW14" s="268"/>
      <c r="AX14" s="146" t="s">
        <v>178</v>
      </c>
      <c r="AY14" s="89"/>
      <c r="AZ14" s="89"/>
      <c r="BA14" s="89"/>
      <c r="BB14" s="89" t="s">
        <v>179</v>
      </c>
      <c r="BC14" s="89" t="s">
        <v>180</v>
      </c>
      <c r="BD14" s="89" t="s">
        <v>181</v>
      </c>
      <c r="BE14" s="89" t="s">
        <v>182</v>
      </c>
      <c r="BF14" s="89" t="s">
        <v>183</v>
      </c>
      <c r="BG14" s="89" t="s">
        <v>184</v>
      </c>
      <c r="BH14" s="257" t="s">
        <v>185</v>
      </c>
      <c r="BI14" s="257" t="s">
        <v>186</v>
      </c>
      <c r="BJ14" s="257" t="s">
        <v>166</v>
      </c>
      <c r="BK14" s="82"/>
    </row>
    <row r="15" spans="1:63" ht="15">
      <c r="A15" s="258"/>
      <c r="B15" s="90">
        <v>3</v>
      </c>
      <c r="C15" s="90">
        <f>B15+7</f>
        <v>10</v>
      </c>
      <c r="D15" s="90">
        <f>C15+7</f>
        <v>17</v>
      </c>
      <c r="E15" s="90">
        <f>D15+7</f>
        <v>24</v>
      </c>
      <c r="F15" s="90">
        <v>1</v>
      </c>
      <c r="G15" s="90">
        <f>F15+7</f>
        <v>8</v>
      </c>
      <c r="H15" s="90">
        <f>G15+7</f>
        <v>15</v>
      </c>
      <c r="I15" s="90">
        <f>H15+7</f>
        <v>22</v>
      </c>
      <c r="J15" s="90">
        <f>I15+7</f>
        <v>29</v>
      </c>
      <c r="K15" s="90">
        <f>J17+1</f>
        <v>5</v>
      </c>
      <c r="L15" s="90">
        <f>K15+7</f>
        <v>12</v>
      </c>
      <c r="M15" s="90">
        <f>L15+7</f>
        <v>19</v>
      </c>
      <c r="N15" s="90">
        <f>M15+7</f>
        <v>26</v>
      </c>
      <c r="O15" s="90">
        <v>3</v>
      </c>
      <c r="P15" s="90">
        <f>O15+7</f>
        <v>10</v>
      </c>
      <c r="Q15" s="90">
        <f>P15+7</f>
        <v>17</v>
      </c>
      <c r="R15" s="90">
        <f>Q15+7</f>
        <v>24</v>
      </c>
      <c r="S15" s="90">
        <v>31</v>
      </c>
      <c r="T15" s="90">
        <f>S17+1</f>
        <v>7</v>
      </c>
      <c r="U15" s="90">
        <f>T16+1</f>
        <v>14</v>
      </c>
      <c r="V15" s="90">
        <f>U16+1</f>
        <v>21</v>
      </c>
      <c r="W15" s="90">
        <v>28</v>
      </c>
      <c r="X15" s="90">
        <f>W17+1</f>
        <v>4</v>
      </c>
      <c r="Y15" s="90">
        <f>X16+1</f>
        <v>11</v>
      </c>
      <c r="Z15" s="90">
        <f>Y16+1</f>
        <v>18</v>
      </c>
      <c r="AA15" s="90">
        <v>25</v>
      </c>
      <c r="AB15" s="90">
        <f>AA17+1</f>
        <v>4</v>
      </c>
      <c r="AC15" s="90">
        <f>AB16+1</f>
        <v>11</v>
      </c>
      <c r="AD15" s="90">
        <f>AC16+1</f>
        <v>18</v>
      </c>
      <c r="AE15" s="90">
        <f>AD16+1</f>
        <v>25</v>
      </c>
      <c r="AF15" s="90">
        <v>1</v>
      </c>
      <c r="AG15" s="90">
        <f>AF16+1</f>
        <v>8</v>
      </c>
      <c r="AH15" s="90">
        <f>AG16+1</f>
        <v>15</v>
      </c>
      <c r="AI15" s="90">
        <f>AH16+1</f>
        <v>22</v>
      </c>
      <c r="AJ15" s="90">
        <v>29</v>
      </c>
      <c r="AK15" s="90">
        <f>AJ17+1</f>
        <v>6</v>
      </c>
      <c r="AL15" s="90">
        <f>AK16+1</f>
        <v>13</v>
      </c>
      <c r="AM15" s="90">
        <f>AL16+1</f>
        <v>20</v>
      </c>
      <c r="AN15" s="90">
        <f>AM16+1</f>
        <v>27</v>
      </c>
      <c r="AO15" s="90">
        <f>AN17+1</f>
        <v>3</v>
      </c>
      <c r="AP15" s="90">
        <f>AO16+1</f>
        <v>10</v>
      </c>
      <c r="AQ15" s="90">
        <f>AP16+1</f>
        <v>17</v>
      </c>
      <c r="AR15" s="90">
        <f>AQ16+1</f>
        <v>24</v>
      </c>
      <c r="AS15" s="90">
        <v>1</v>
      </c>
      <c r="AT15" s="90">
        <f>AS16+1</f>
        <v>8</v>
      </c>
      <c r="AU15" s="90">
        <f>AT16+1</f>
        <v>15</v>
      </c>
      <c r="AV15" s="90">
        <f>AU16+1</f>
        <v>22</v>
      </c>
      <c r="AW15" s="90">
        <f>AV16+1</f>
        <v>29</v>
      </c>
      <c r="AX15" s="90">
        <v>5</v>
      </c>
      <c r="AY15" s="90">
        <f>AX16+1</f>
        <v>12</v>
      </c>
      <c r="AZ15" s="90">
        <f>AY16+1</f>
        <v>19</v>
      </c>
      <c r="BA15" s="90">
        <v>26</v>
      </c>
      <c r="BB15" s="91" t="s">
        <v>189</v>
      </c>
      <c r="BC15" s="91" t="s">
        <v>190</v>
      </c>
      <c r="BD15" s="91" t="s">
        <v>191</v>
      </c>
      <c r="BE15" s="91" t="s">
        <v>191</v>
      </c>
      <c r="BF15" s="91" t="s">
        <v>192</v>
      </c>
      <c r="BG15" s="92" t="s">
        <v>10</v>
      </c>
      <c r="BH15" s="258"/>
      <c r="BI15" s="258"/>
      <c r="BJ15" s="258"/>
      <c r="BK15" s="82"/>
    </row>
    <row r="16" spans="1:63" ht="15">
      <c r="A16" s="258"/>
      <c r="B16" s="90">
        <f aca="true" t="shared" si="0" ref="B16:I16">B15+6</f>
        <v>9</v>
      </c>
      <c r="C16" s="90">
        <f t="shared" si="0"/>
        <v>16</v>
      </c>
      <c r="D16" s="90">
        <f t="shared" si="0"/>
        <v>23</v>
      </c>
      <c r="E16" s="90">
        <f t="shared" si="0"/>
        <v>30</v>
      </c>
      <c r="F16" s="90">
        <f t="shared" si="0"/>
        <v>7</v>
      </c>
      <c r="G16" s="90">
        <f t="shared" si="0"/>
        <v>14</v>
      </c>
      <c r="H16" s="90">
        <f t="shared" si="0"/>
        <v>21</v>
      </c>
      <c r="I16" s="90">
        <f t="shared" si="0"/>
        <v>28</v>
      </c>
      <c r="J16" s="90" t="s">
        <v>221</v>
      </c>
      <c r="K16" s="90">
        <f>K15+6</f>
        <v>11</v>
      </c>
      <c r="L16" s="90">
        <f>L15+6</f>
        <v>18</v>
      </c>
      <c r="M16" s="90">
        <f>M15+6</f>
        <v>25</v>
      </c>
      <c r="N16" s="90" t="s">
        <v>222</v>
      </c>
      <c r="O16" s="90">
        <f>O15+6</f>
        <v>9</v>
      </c>
      <c r="P16" s="90">
        <f>P15+6</f>
        <v>16</v>
      </c>
      <c r="Q16" s="90">
        <f>Q15+6</f>
        <v>23</v>
      </c>
      <c r="R16" s="90">
        <v>30</v>
      </c>
      <c r="S16" s="90" t="s">
        <v>198</v>
      </c>
      <c r="T16" s="90">
        <f>T15+6</f>
        <v>13</v>
      </c>
      <c r="U16" s="90">
        <f>U15+6</f>
        <v>20</v>
      </c>
      <c r="V16" s="90">
        <f>V15+6</f>
        <v>27</v>
      </c>
      <c r="W16" s="90" t="s">
        <v>188</v>
      </c>
      <c r="X16" s="90">
        <f>X15+6</f>
        <v>10</v>
      </c>
      <c r="Y16" s="90">
        <f>Y15+6</f>
        <v>17</v>
      </c>
      <c r="Z16" s="90">
        <f>Z15+6</f>
        <v>24</v>
      </c>
      <c r="AA16" s="90" t="s">
        <v>201</v>
      </c>
      <c r="AB16" s="90">
        <f>AB15+6</f>
        <v>10</v>
      </c>
      <c r="AC16" s="90">
        <f>AC15+6</f>
        <v>17</v>
      </c>
      <c r="AD16" s="90">
        <f>AD15+6</f>
        <v>24</v>
      </c>
      <c r="AE16" s="90">
        <v>31</v>
      </c>
      <c r="AF16" s="90">
        <f>AF15+6</f>
        <v>7</v>
      </c>
      <c r="AG16" s="90">
        <f>AG15+6</f>
        <v>14</v>
      </c>
      <c r="AH16" s="90">
        <f>AH15+6</f>
        <v>21</v>
      </c>
      <c r="AI16" s="90">
        <f>AI15+6</f>
        <v>28</v>
      </c>
      <c r="AJ16" s="90" t="s">
        <v>195</v>
      </c>
      <c r="AK16" s="90">
        <f>AK15+6</f>
        <v>12</v>
      </c>
      <c r="AL16" s="90">
        <f>AL15+6</f>
        <v>19</v>
      </c>
      <c r="AM16" s="90">
        <f>AM15+6</f>
        <v>26</v>
      </c>
      <c r="AN16" s="90" t="s">
        <v>204</v>
      </c>
      <c r="AO16" s="90">
        <f>AO15+6</f>
        <v>9</v>
      </c>
      <c r="AP16" s="90">
        <f>AP15+6</f>
        <v>16</v>
      </c>
      <c r="AQ16" s="90">
        <f>AQ15+6</f>
        <v>23</v>
      </c>
      <c r="AR16" s="90">
        <v>30</v>
      </c>
      <c r="AS16" s="90">
        <f>AS15+6</f>
        <v>7</v>
      </c>
      <c r="AT16" s="90">
        <f>AT15+6</f>
        <v>14</v>
      </c>
      <c r="AU16" s="90">
        <f>AU15+6</f>
        <v>21</v>
      </c>
      <c r="AV16" s="90">
        <f>AV15+6</f>
        <v>28</v>
      </c>
      <c r="AW16" s="90" t="s">
        <v>196</v>
      </c>
      <c r="AX16" s="90">
        <f>AX15+6</f>
        <v>11</v>
      </c>
      <c r="AY16" s="90">
        <f>AY15+6</f>
        <v>18</v>
      </c>
      <c r="AZ16" s="90">
        <f>AZ15+6</f>
        <v>25</v>
      </c>
      <c r="BA16" s="90" t="s">
        <v>221</v>
      </c>
      <c r="BB16" s="91" t="s">
        <v>193</v>
      </c>
      <c r="BC16" s="93"/>
      <c r="BD16" s="93"/>
      <c r="BE16" s="93"/>
      <c r="BF16" s="91" t="s">
        <v>194</v>
      </c>
      <c r="BG16" s="93"/>
      <c r="BH16" s="258"/>
      <c r="BI16" s="258"/>
      <c r="BJ16" s="258"/>
      <c r="BK16" s="82"/>
    </row>
    <row r="17" spans="1:63" ht="15.75" thickBot="1">
      <c r="A17" s="259"/>
      <c r="B17" s="94"/>
      <c r="C17" s="94"/>
      <c r="D17" s="94"/>
      <c r="E17" s="94"/>
      <c r="F17" s="94"/>
      <c r="G17" s="94"/>
      <c r="H17" s="94"/>
      <c r="I17" s="95"/>
      <c r="J17" s="94">
        <v>4</v>
      </c>
      <c r="K17" s="94"/>
      <c r="L17" s="94"/>
      <c r="M17" s="94"/>
      <c r="N17" s="94">
        <v>2</v>
      </c>
      <c r="O17" s="94"/>
      <c r="P17" s="94"/>
      <c r="Q17" s="94"/>
      <c r="R17" s="95"/>
      <c r="S17" s="129">
        <v>6</v>
      </c>
      <c r="T17" s="129"/>
      <c r="U17" s="129"/>
      <c r="V17" s="94"/>
      <c r="W17" s="95">
        <v>3</v>
      </c>
      <c r="X17" s="94"/>
      <c r="Y17" s="94"/>
      <c r="Z17" s="94"/>
      <c r="AA17" s="95">
        <v>3</v>
      </c>
      <c r="AB17" s="94"/>
      <c r="AC17" s="94"/>
      <c r="AD17" s="94"/>
      <c r="AE17" s="95"/>
      <c r="AF17" s="94"/>
      <c r="AG17" s="94"/>
      <c r="AH17" s="94"/>
      <c r="AI17" s="95"/>
      <c r="AJ17" s="94">
        <v>5</v>
      </c>
      <c r="AK17" s="94"/>
      <c r="AL17" s="94"/>
      <c r="AM17" s="94"/>
      <c r="AN17" s="94">
        <v>2</v>
      </c>
      <c r="AO17" s="94"/>
      <c r="AP17" s="94"/>
      <c r="AQ17" s="94"/>
      <c r="AR17" s="95"/>
      <c r="AS17" s="94"/>
      <c r="AT17" s="94"/>
      <c r="AU17" s="94"/>
      <c r="AV17" s="95"/>
      <c r="AW17" s="94">
        <v>4</v>
      </c>
      <c r="AX17" s="94"/>
      <c r="AY17" s="94"/>
      <c r="AZ17" s="94"/>
      <c r="BA17" s="150">
        <v>1</v>
      </c>
      <c r="BB17" s="95" t="s">
        <v>197</v>
      </c>
      <c r="BC17" s="94"/>
      <c r="BD17" s="94"/>
      <c r="BE17" s="94"/>
      <c r="BF17" s="94"/>
      <c r="BG17" s="94"/>
      <c r="BH17" s="259"/>
      <c r="BI17" s="259"/>
      <c r="BJ17" s="259"/>
      <c r="BK17" s="82"/>
    </row>
    <row r="18" spans="1:63" ht="18.75">
      <c r="A18" s="96" t="s">
        <v>198</v>
      </c>
      <c r="B18" s="97"/>
      <c r="C18" s="97"/>
      <c r="D18" s="97"/>
      <c r="E18" s="97"/>
      <c r="F18" s="97"/>
      <c r="G18" s="97"/>
      <c r="H18" s="97"/>
      <c r="I18" s="152">
        <v>17</v>
      </c>
      <c r="J18" s="98"/>
      <c r="K18" s="97"/>
      <c r="L18" s="97"/>
      <c r="M18" s="97"/>
      <c r="N18" s="97"/>
      <c r="O18" s="97"/>
      <c r="P18" s="128"/>
      <c r="Q18" s="128"/>
      <c r="R18" s="128"/>
      <c r="S18" s="132" t="s">
        <v>217</v>
      </c>
      <c r="T18" s="128" t="s">
        <v>216</v>
      </c>
      <c r="U18" s="128" t="s">
        <v>216</v>
      </c>
      <c r="V18" s="128" t="s">
        <v>216</v>
      </c>
      <c r="W18" s="132" t="s">
        <v>217</v>
      </c>
      <c r="X18" s="152"/>
      <c r="Y18" s="97"/>
      <c r="Z18" s="97"/>
      <c r="AA18" s="97"/>
      <c r="AB18" s="152">
        <v>9</v>
      </c>
      <c r="AC18" s="128"/>
      <c r="AD18" s="132"/>
      <c r="AE18" s="97"/>
      <c r="AF18" s="128"/>
      <c r="AG18" s="128" t="s">
        <v>216</v>
      </c>
      <c r="AH18" s="132"/>
      <c r="AI18" s="97"/>
      <c r="AJ18" s="100"/>
      <c r="AK18" s="97"/>
      <c r="AL18" s="100">
        <v>9</v>
      </c>
      <c r="AM18" s="100"/>
      <c r="AN18" s="97"/>
      <c r="AO18" s="99"/>
      <c r="AP18" s="99"/>
      <c r="AQ18" s="99" t="s">
        <v>216</v>
      </c>
      <c r="AR18" s="99" t="s">
        <v>216</v>
      </c>
      <c r="AS18" s="101" t="s">
        <v>199</v>
      </c>
      <c r="AT18" s="101" t="s">
        <v>199</v>
      </c>
      <c r="AU18" s="101" t="s">
        <v>199</v>
      </c>
      <c r="AV18" s="130" t="s">
        <v>217</v>
      </c>
      <c r="AW18" s="130" t="s">
        <v>217</v>
      </c>
      <c r="AX18" s="130" t="s">
        <v>217</v>
      </c>
      <c r="AY18" s="130" t="s">
        <v>217</v>
      </c>
      <c r="AZ18" s="130" t="s">
        <v>217</v>
      </c>
      <c r="BA18" s="130" t="s">
        <v>217</v>
      </c>
      <c r="BB18" s="98">
        <v>35</v>
      </c>
      <c r="BC18" s="98">
        <v>6</v>
      </c>
      <c r="BD18" s="98">
        <v>3</v>
      </c>
      <c r="BE18" s="100"/>
      <c r="BF18" s="100"/>
      <c r="BG18" s="100"/>
      <c r="BH18" s="98">
        <v>8</v>
      </c>
      <c r="BI18" s="98">
        <f>SUM(BB18:BH18)</f>
        <v>52</v>
      </c>
      <c r="BJ18" s="102" t="s">
        <v>198</v>
      </c>
      <c r="BK18" s="82"/>
    </row>
    <row r="19" spans="1:63" ht="18.75">
      <c r="A19" s="103" t="s">
        <v>200</v>
      </c>
      <c r="B19" s="104"/>
      <c r="C19" s="104"/>
      <c r="D19" s="104"/>
      <c r="E19" s="104"/>
      <c r="F19" s="104"/>
      <c r="G19" s="104"/>
      <c r="H19" s="104"/>
      <c r="I19" s="153">
        <v>17</v>
      </c>
      <c r="J19" s="105"/>
      <c r="K19" s="104"/>
      <c r="L19" s="104"/>
      <c r="M19" s="104"/>
      <c r="N19" s="104"/>
      <c r="O19" s="104"/>
      <c r="P19" s="127"/>
      <c r="Q19" s="127"/>
      <c r="R19" s="127"/>
      <c r="S19" s="133" t="s">
        <v>217</v>
      </c>
      <c r="T19" s="127" t="s">
        <v>216</v>
      </c>
      <c r="U19" s="127" t="s">
        <v>216</v>
      </c>
      <c r="V19" s="127" t="s">
        <v>216</v>
      </c>
      <c r="W19" s="133" t="s">
        <v>217</v>
      </c>
      <c r="X19" s="153"/>
      <c r="Y19" s="104"/>
      <c r="Z19" s="104"/>
      <c r="AA19" s="104"/>
      <c r="AB19" s="153">
        <v>9</v>
      </c>
      <c r="AC19" s="127"/>
      <c r="AD19" s="133"/>
      <c r="AE19" s="104"/>
      <c r="AF19" s="127"/>
      <c r="AG19" s="127" t="s">
        <v>216</v>
      </c>
      <c r="AH19" s="133"/>
      <c r="AI19" s="104"/>
      <c r="AJ19" s="107"/>
      <c r="AK19" s="104"/>
      <c r="AL19" s="107">
        <v>9</v>
      </c>
      <c r="AM19" s="107"/>
      <c r="AN19" s="104"/>
      <c r="AO19" s="106"/>
      <c r="AP19" s="106"/>
      <c r="AQ19" s="106" t="s">
        <v>216</v>
      </c>
      <c r="AR19" s="106" t="s">
        <v>216</v>
      </c>
      <c r="AS19" s="90" t="s">
        <v>199</v>
      </c>
      <c r="AT19" s="90" t="s">
        <v>199</v>
      </c>
      <c r="AU19" s="90" t="s">
        <v>199</v>
      </c>
      <c r="AV19" s="131" t="s">
        <v>217</v>
      </c>
      <c r="AW19" s="131" t="s">
        <v>217</v>
      </c>
      <c r="AX19" s="131" t="s">
        <v>217</v>
      </c>
      <c r="AY19" s="131" t="s">
        <v>217</v>
      </c>
      <c r="AZ19" s="131" t="s">
        <v>217</v>
      </c>
      <c r="BA19" s="131" t="s">
        <v>217</v>
      </c>
      <c r="BB19" s="105">
        <v>35</v>
      </c>
      <c r="BC19" s="105">
        <v>6</v>
      </c>
      <c r="BD19" s="105">
        <v>3</v>
      </c>
      <c r="BE19" s="107"/>
      <c r="BF19" s="107"/>
      <c r="BG19" s="107"/>
      <c r="BH19" s="105">
        <v>8</v>
      </c>
      <c r="BI19" s="105">
        <f>SUM(BB19:BH19)</f>
        <v>52</v>
      </c>
      <c r="BJ19" s="108" t="s">
        <v>200</v>
      </c>
      <c r="BK19" s="82"/>
    </row>
    <row r="20" spans="1:63" ht="18.75">
      <c r="A20" s="103" t="s">
        <v>201</v>
      </c>
      <c r="B20" s="104"/>
      <c r="C20" s="104"/>
      <c r="D20" s="104"/>
      <c r="E20" s="104"/>
      <c r="F20" s="104"/>
      <c r="G20" s="104"/>
      <c r="H20" s="104"/>
      <c r="I20" s="153">
        <v>17</v>
      </c>
      <c r="J20" s="105"/>
      <c r="K20" s="104"/>
      <c r="L20" s="104"/>
      <c r="M20" s="104"/>
      <c r="N20" s="104"/>
      <c r="O20" s="104"/>
      <c r="P20" s="127"/>
      <c r="Q20" s="127"/>
      <c r="R20" s="127"/>
      <c r="S20" s="133" t="s">
        <v>217</v>
      </c>
      <c r="T20" s="127" t="s">
        <v>216</v>
      </c>
      <c r="U20" s="127" t="s">
        <v>216</v>
      </c>
      <c r="V20" s="127" t="s">
        <v>216</v>
      </c>
      <c r="W20" s="133" t="s">
        <v>217</v>
      </c>
      <c r="X20" s="153"/>
      <c r="Y20" s="104"/>
      <c r="Z20" s="104"/>
      <c r="AA20" s="104"/>
      <c r="AB20" s="153">
        <v>9</v>
      </c>
      <c r="AC20" s="127"/>
      <c r="AD20" s="133"/>
      <c r="AE20" s="104"/>
      <c r="AF20" s="127"/>
      <c r="AG20" s="127" t="s">
        <v>216</v>
      </c>
      <c r="AH20" s="133"/>
      <c r="AI20" s="104"/>
      <c r="AJ20" s="107"/>
      <c r="AK20" s="104"/>
      <c r="AL20" s="107">
        <v>9</v>
      </c>
      <c r="AM20" s="107"/>
      <c r="AN20" s="104"/>
      <c r="AO20" s="106"/>
      <c r="AP20" s="106"/>
      <c r="AQ20" s="106" t="s">
        <v>216</v>
      </c>
      <c r="AR20" s="106" t="s">
        <v>216</v>
      </c>
      <c r="AS20" s="90" t="s">
        <v>187</v>
      </c>
      <c r="AT20" s="90" t="s">
        <v>187</v>
      </c>
      <c r="AU20" s="90" t="s">
        <v>187</v>
      </c>
      <c r="AV20" s="90" t="s">
        <v>187</v>
      </c>
      <c r="AW20" s="131" t="s">
        <v>217</v>
      </c>
      <c r="AX20" s="131" t="s">
        <v>217</v>
      </c>
      <c r="AY20" s="131" t="s">
        <v>217</v>
      </c>
      <c r="AZ20" s="131" t="s">
        <v>217</v>
      </c>
      <c r="BA20" s="131" t="s">
        <v>217</v>
      </c>
      <c r="BB20" s="105">
        <v>35</v>
      </c>
      <c r="BC20" s="105">
        <v>6</v>
      </c>
      <c r="BD20" s="107"/>
      <c r="BE20" s="105">
        <v>4</v>
      </c>
      <c r="BF20" s="107"/>
      <c r="BG20" s="107"/>
      <c r="BH20" s="105">
        <v>7</v>
      </c>
      <c r="BI20" s="105">
        <f>SUM(BB20:BH20)</f>
        <v>52</v>
      </c>
      <c r="BJ20" s="108" t="s">
        <v>201</v>
      </c>
      <c r="BK20" s="82"/>
    </row>
    <row r="21" spans="1:63" ht="18.75">
      <c r="A21" s="103" t="s">
        <v>202</v>
      </c>
      <c r="B21" s="104"/>
      <c r="C21" s="104"/>
      <c r="D21" s="104"/>
      <c r="E21" s="104"/>
      <c r="F21" s="104"/>
      <c r="G21" s="104"/>
      <c r="H21" s="104"/>
      <c r="I21" s="153">
        <v>17</v>
      </c>
      <c r="J21" s="105"/>
      <c r="K21" s="104"/>
      <c r="L21" s="104"/>
      <c r="M21" s="104"/>
      <c r="N21" s="104"/>
      <c r="O21" s="104"/>
      <c r="P21" s="127"/>
      <c r="Q21" s="127"/>
      <c r="R21" s="127"/>
      <c r="S21" s="133" t="s">
        <v>217</v>
      </c>
      <c r="T21" s="127" t="s">
        <v>216</v>
      </c>
      <c r="U21" s="127" t="s">
        <v>216</v>
      </c>
      <c r="V21" s="127" t="s">
        <v>216</v>
      </c>
      <c r="W21" s="133" t="s">
        <v>217</v>
      </c>
      <c r="X21" s="153"/>
      <c r="Y21" s="104"/>
      <c r="Z21" s="104"/>
      <c r="AA21" s="104"/>
      <c r="AB21" s="153">
        <v>9</v>
      </c>
      <c r="AC21" s="127"/>
      <c r="AD21" s="133"/>
      <c r="AE21" s="104"/>
      <c r="AF21" s="127"/>
      <c r="AG21" s="127" t="s">
        <v>216</v>
      </c>
      <c r="AH21" s="133"/>
      <c r="AI21" s="104"/>
      <c r="AJ21" s="107"/>
      <c r="AK21" s="104"/>
      <c r="AL21" s="107">
        <v>9</v>
      </c>
      <c r="AM21" s="107"/>
      <c r="AN21" s="106"/>
      <c r="AO21" s="106"/>
      <c r="AP21" s="106"/>
      <c r="AQ21" s="106" t="s">
        <v>216</v>
      </c>
      <c r="AR21" s="106" t="s">
        <v>216</v>
      </c>
      <c r="AS21" s="90" t="s">
        <v>187</v>
      </c>
      <c r="AT21" s="90" t="s">
        <v>187</v>
      </c>
      <c r="AU21" s="90" t="s">
        <v>187</v>
      </c>
      <c r="AV21" s="90" t="s">
        <v>203</v>
      </c>
      <c r="AW21" s="131" t="s">
        <v>217</v>
      </c>
      <c r="AX21" s="131" t="s">
        <v>217</v>
      </c>
      <c r="AY21" s="131" t="s">
        <v>217</v>
      </c>
      <c r="AZ21" s="131" t="s">
        <v>217</v>
      </c>
      <c r="BA21" s="131" t="s">
        <v>217</v>
      </c>
      <c r="BB21" s="105">
        <v>35</v>
      </c>
      <c r="BC21" s="105">
        <v>6</v>
      </c>
      <c r="BD21" s="107"/>
      <c r="BE21" s="105">
        <v>3</v>
      </c>
      <c r="BF21" s="107"/>
      <c r="BG21" s="105">
        <v>1</v>
      </c>
      <c r="BH21" s="105">
        <v>7</v>
      </c>
      <c r="BI21" s="105">
        <f>SUM(BB21:BH21)</f>
        <v>52</v>
      </c>
      <c r="BJ21" s="108" t="s">
        <v>202</v>
      </c>
      <c r="BK21" s="82"/>
    </row>
    <row r="22" spans="1:63" ht="18.75">
      <c r="A22" s="103" t="s">
        <v>195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05"/>
      <c r="BC22" s="105"/>
      <c r="BD22" s="105"/>
      <c r="BE22" s="105"/>
      <c r="BF22" s="105"/>
      <c r="BG22" s="105"/>
      <c r="BH22" s="105"/>
      <c r="BI22" s="105"/>
      <c r="BJ22" s="108" t="s">
        <v>195</v>
      </c>
      <c r="BK22" s="82"/>
    </row>
    <row r="23" spans="1:63" ht="19.5" thickBot="1">
      <c r="A23" s="109" t="s">
        <v>204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11"/>
      <c r="U23" s="111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2" t="s">
        <v>205</v>
      </c>
      <c r="AX23" s="112"/>
      <c r="AY23" s="112"/>
      <c r="AZ23" s="112"/>
      <c r="BA23" s="112"/>
      <c r="BB23" s="112">
        <f aca="true" t="shared" si="1" ref="BB23:BI23">SUM(BB18:BB22)</f>
        <v>140</v>
      </c>
      <c r="BC23" s="112">
        <f t="shared" si="1"/>
        <v>24</v>
      </c>
      <c r="BD23" s="112">
        <f t="shared" si="1"/>
        <v>6</v>
      </c>
      <c r="BE23" s="112">
        <f t="shared" si="1"/>
        <v>7</v>
      </c>
      <c r="BF23" s="112">
        <f t="shared" si="1"/>
        <v>0</v>
      </c>
      <c r="BG23" s="112">
        <f t="shared" si="1"/>
        <v>1</v>
      </c>
      <c r="BH23" s="112">
        <f t="shared" si="1"/>
        <v>30</v>
      </c>
      <c r="BI23" s="112">
        <f t="shared" si="1"/>
        <v>208</v>
      </c>
      <c r="BJ23" s="113" t="s">
        <v>204</v>
      </c>
      <c r="BK23" s="82"/>
    </row>
    <row r="24" spans="1:63" ht="16.5" thickBot="1">
      <c r="A24" s="85"/>
      <c r="B24" s="85"/>
      <c r="C24" s="85"/>
      <c r="D24" s="85"/>
      <c r="E24" s="85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2"/>
    </row>
    <row r="25" spans="1:63" ht="16.5" customHeight="1" thickBot="1">
      <c r="A25" s="79"/>
      <c r="B25" s="79"/>
      <c r="C25" s="79"/>
      <c r="D25" s="85" t="s">
        <v>206</v>
      </c>
      <c r="E25" s="79"/>
      <c r="F25" s="114"/>
      <c r="G25" s="114"/>
      <c r="H25" s="114"/>
      <c r="I25" s="114"/>
      <c r="J25" s="114"/>
      <c r="K25" s="114"/>
      <c r="L25" s="114"/>
      <c r="M25" s="114"/>
      <c r="O25" s="114" t="s">
        <v>207</v>
      </c>
      <c r="Y25" s="115"/>
      <c r="AB25" s="114" t="s">
        <v>208</v>
      </c>
      <c r="AC25" s="114"/>
      <c r="AD25" s="114"/>
      <c r="AE25" s="114"/>
      <c r="AF25" s="114"/>
      <c r="AG25" s="114"/>
      <c r="AH25" s="114"/>
      <c r="AI25" s="114"/>
      <c r="AJ25" s="81"/>
      <c r="AK25" s="116" t="s">
        <v>216</v>
      </c>
      <c r="AL25" s="81" t="s">
        <v>163</v>
      </c>
      <c r="AM25" s="81"/>
      <c r="AN25" s="81"/>
      <c r="AO25" s="86" t="s">
        <v>209</v>
      </c>
      <c r="AP25" s="86"/>
      <c r="AQ25" s="86"/>
      <c r="AR25" s="86"/>
      <c r="AS25" s="86"/>
      <c r="AT25" s="86"/>
      <c r="AU25" s="86"/>
      <c r="AV25" s="84"/>
      <c r="AW25" s="117" t="s">
        <v>199</v>
      </c>
      <c r="AY25" s="84"/>
      <c r="AZ25" s="81"/>
      <c r="BA25" s="81"/>
      <c r="BB25" s="81"/>
      <c r="BC25" s="86" t="s">
        <v>210</v>
      </c>
      <c r="BD25" s="86"/>
      <c r="BE25" s="86"/>
      <c r="BF25" s="86"/>
      <c r="BG25" s="118" t="s">
        <v>187</v>
      </c>
      <c r="BI25" s="84"/>
      <c r="BJ25" s="84"/>
      <c r="BK25" s="82"/>
    </row>
    <row r="26" spans="1:63" ht="13.5" thickBo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1"/>
      <c r="BH26" s="84"/>
      <c r="BI26" s="84"/>
      <c r="BJ26" s="84"/>
      <c r="BK26" s="82"/>
    </row>
    <row r="27" spans="1:63" ht="16.5" thickBo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114"/>
      <c r="L27" s="114"/>
      <c r="M27" s="114"/>
      <c r="N27" s="114"/>
      <c r="O27" s="114"/>
      <c r="P27" s="119"/>
      <c r="Q27" s="114"/>
      <c r="R27" s="114"/>
      <c r="S27" s="86"/>
      <c r="T27" s="86"/>
      <c r="U27" s="81"/>
      <c r="V27" s="120"/>
      <c r="W27" s="81" t="s">
        <v>163</v>
      </c>
      <c r="X27" s="81" t="s">
        <v>163</v>
      </c>
      <c r="Y27" s="114" t="s">
        <v>211</v>
      </c>
      <c r="Z27" s="114"/>
      <c r="AA27" s="121"/>
      <c r="AB27" s="119"/>
      <c r="AC27" s="114"/>
      <c r="AD27" s="114"/>
      <c r="AE27" s="114"/>
      <c r="AF27" s="114"/>
      <c r="AG27" s="114"/>
      <c r="AH27" s="114"/>
      <c r="AI27" s="84"/>
      <c r="AJ27" s="84"/>
      <c r="AK27" s="117" t="s">
        <v>212</v>
      </c>
      <c r="AL27" s="84"/>
      <c r="AM27" s="84"/>
      <c r="AN27" s="84"/>
      <c r="AO27" s="114" t="s">
        <v>213</v>
      </c>
      <c r="AP27" s="114"/>
      <c r="AQ27" s="114"/>
      <c r="AR27" s="119"/>
      <c r="AS27" s="114"/>
      <c r="AT27" s="114"/>
      <c r="AU27" s="117" t="s">
        <v>203</v>
      </c>
      <c r="AV27" s="84"/>
      <c r="AX27" s="84"/>
      <c r="AY27" s="84"/>
      <c r="AZ27" s="84"/>
      <c r="BA27" s="84"/>
      <c r="BB27" s="84"/>
      <c r="BC27" s="86" t="s">
        <v>218</v>
      </c>
      <c r="BD27" s="86"/>
      <c r="BE27" s="86"/>
      <c r="BF27" s="86"/>
      <c r="BG27" s="134" t="s">
        <v>217</v>
      </c>
      <c r="BH27" s="84"/>
      <c r="BI27" s="84"/>
      <c r="BJ27" s="84"/>
      <c r="BK27" s="82"/>
    </row>
    <row r="30" spans="42:65" ht="12.75">
      <c r="AP30" s="122"/>
      <c r="BM30" s="122"/>
    </row>
  </sheetData>
  <sheetProtection/>
  <mergeCells count="26">
    <mergeCell ref="A14:A17"/>
    <mergeCell ref="B1:M1"/>
    <mergeCell ref="R1:Z1"/>
    <mergeCell ref="K14:N14"/>
    <mergeCell ref="A3:O3"/>
    <mergeCell ref="A4:O4"/>
    <mergeCell ref="AC1:AK1"/>
    <mergeCell ref="R4:AA4"/>
    <mergeCell ref="R3:AA3"/>
    <mergeCell ref="AC3:AL3"/>
    <mergeCell ref="AK14:AM14"/>
    <mergeCell ref="AS14:AW14"/>
    <mergeCell ref="AN3:AW3"/>
    <mergeCell ref="R2:AA2"/>
    <mergeCell ref="AC2:AL2"/>
    <mergeCell ref="AF14:AJ14"/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35" t="s">
        <v>7</v>
      </c>
      <c r="B1" s="255" t="s">
        <v>155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39"/>
      <c r="O1" s="139"/>
      <c r="P1" s="139"/>
      <c r="Q1" s="140"/>
      <c r="R1" s="255"/>
      <c r="S1" s="255"/>
      <c r="T1" s="255"/>
      <c r="U1" s="255"/>
      <c r="V1" s="255"/>
      <c r="W1" s="255"/>
      <c r="X1" s="255"/>
      <c r="Y1" s="255"/>
      <c r="Z1" s="255"/>
      <c r="AA1" s="138"/>
      <c r="AB1" s="138"/>
      <c r="AC1" s="255"/>
      <c r="AD1" s="255"/>
      <c r="AE1" s="255"/>
      <c r="AF1" s="255"/>
      <c r="AG1" s="255"/>
      <c r="AH1" s="255"/>
      <c r="AI1" s="255"/>
      <c r="AJ1" s="255"/>
      <c r="AK1" s="255"/>
      <c r="AL1" s="138"/>
      <c r="AM1" s="138"/>
      <c r="AN1" s="255"/>
      <c r="AO1" s="255"/>
      <c r="AP1" s="255"/>
      <c r="AQ1" s="255"/>
      <c r="AR1" s="255"/>
      <c r="AS1" s="255"/>
      <c r="AT1" s="255"/>
      <c r="AU1" s="255"/>
      <c r="AV1" s="255"/>
      <c r="AW1" s="138"/>
      <c r="AX1" s="81"/>
      <c r="AY1" s="81"/>
      <c r="AZ1" s="123"/>
      <c r="BA1" s="123"/>
      <c r="BB1" s="123" t="s">
        <v>214</v>
      </c>
      <c r="BC1" s="123"/>
      <c r="BD1" s="123"/>
      <c r="BE1" s="123"/>
      <c r="BF1" s="123"/>
      <c r="BG1" s="123"/>
      <c r="BH1" s="123"/>
      <c r="BI1" s="123"/>
      <c r="BJ1" s="123"/>
      <c r="BK1" s="82"/>
    </row>
    <row r="2" spans="1:63" ht="18" customHeight="1">
      <c r="A2" s="141" t="s">
        <v>219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0"/>
      <c r="O2" s="140"/>
      <c r="P2" s="140"/>
      <c r="Q2" s="140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137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137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124"/>
      <c r="AY2" s="260" t="s">
        <v>156</v>
      </c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82"/>
    </row>
    <row r="3" spans="1:63" ht="18.75">
      <c r="A3" s="264" t="s">
        <v>247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83"/>
      <c r="Q3" s="83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81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81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81"/>
      <c r="AY3" s="81"/>
      <c r="AZ3" s="81"/>
      <c r="BA3" s="81"/>
      <c r="BB3" s="79" t="s">
        <v>157</v>
      </c>
      <c r="BC3" s="79"/>
      <c r="BD3" s="79"/>
      <c r="BE3" s="81" t="s">
        <v>229</v>
      </c>
      <c r="BF3" s="84"/>
      <c r="BG3" s="84"/>
      <c r="BH3" s="84"/>
      <c r="BI3" s="81"/>
      <c r="BJ3" s="81"/>
      <c r="BK3" s="82"/>
    </row>
    <row r="4" spans="1:63" ht="18.75">
      <c r="A4" s="271" t="s">
        <v>158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83"/>
      <c r="Q4" s="83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136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136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81"/>
      <c r="AY4" s="81"/>
      <c r="AZ4" s="81"/>
      <c r="BA4" s="81"/>
      <c r="BB4" s="261" t="s">
        <v>225</v>
      </c>
      <c r="BC4" s="262"/>
      <c r="BD4" s="262"/>
      <c r="BE4" s="262"/>
      <c r="BF4" s="262"/>
      <c r="BG4" s="262"/>
      <c r="BH4" s="262"/>
      <c r="BI4" s="81"/>
      <c r="BJ4" s="81"/>
      <c r="BK4" s="82"/>
    </row>
    <row r="5" spans="1:63" ht="18.75">
      <c r="A5" s="81"/>
      <c r="B5" s="81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0"/>
      <c r="S5" s="80"/>
      <c r="T5" s="81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125"/>
      <c r="BC5" s="126"/>
      <c r="BD5" s="126"/>
      <c r="BE5" s="126"/>
      <c r="BF5" s="126"/>
      <c r="BG5" s="126"/>
      <c r="BH5" s="126"/>
      <c r="BI5" s="81"/>
      <c r="BJ5" s="81"/>
      <c r="BK5" s="82"/>
    </row>
    <row r="6" spans="1:63" ht="15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4"/>
      <c r="S6" s="84"/>
      <c r="T6" s="85" t="s">
        <v>223</v>
      </c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1" t="s">
        <v>159</v>
      </c>
      <c r="BC6" s="81"/>
      <c r="BD6" s="81"/>
      <c r="BE6" s="81"/>
      <c r="BF6" s="81"/>
      <c r="BG6" s="81"/>
      <c r="BH6" s="81"/>
      <c r="BI6" s="81"/>
      <c r="BJ6" s="81"/>
      <c r="BK6" s="82"/>
    </row>
    <row r="7" spans="1:63" ht="15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5" t="s">
        <v>160</v>
      </c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1" t="s">
        <v>159</v>
      </c>
      <c r="BC7" s="81"/>
      <c r="BD7" s="81"/>
      <c r="BE7" s="81"/>
      <c r="BF7" s="81"/>
      <c r="BG7" s="81"/>
      <c r="BH7" s="81"/>
      <c r="BI7" s="81"/>
      <c r="BJ7" s="81"/>
      <c r="BK7" s="82"/>
    </row>
    <row r="8" spans="1:63" ht="27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4"/>
      <c r="S8" s="84"/>
      <c r="T8" s="87" t="s">
        <v>215</v>
      </c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4" t="s">
        <v>159</v>
      </c>
      <c r="BC8" s="81"/>
      <c r="BD8" s="81"/>
      <c r="BE8" s="81"/>
      <c r="BF8" s="81"/>
      <c r="BG8" s="81"/>
      <c r="BH8" s="81"/>
      <c r="BI8" s="81"/>
      <c r="BJ8" s="81"/>
      <c r="BK8" s="82"/>
    </row>
    <row r="9" spans="1:63" ht="15.75">
      <c r="A9" s="81"/>
      <c r="B9" s="86"/>
      <c r="C9" s="81"/>
      <c r="D9" s="86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263" t="s">
        <v>227</v>
      </c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144"/>
      <c r="BB9" s="84" t="s">
        <v>161</v>
      </c>
      <c r="BC9" s="81"/>
      <c r="BD9" s="81"/>
      <c r="BE9" s="81"/>
      <c r="BF9" s="81"/>
      <c r="BG9" s="81"/>
      <c r="BH9" s="81"/>
      <c r="BI9" s="81"/>
      <c r="BJ9" s="81"/>
      <c r="BK9" s="82"/>
    </row>
    <row r="10" spans="1:63" ht="15.75">
      <c r="A10" s="81"/>
      <c r="B10" s="86"/>
      <c r="C10" s="81"/>
      <c r="D10" s="86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6" t="s">
        <v>162</v>
      </c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4"/>
      <c r="BC10" s="81"/>
      <c r="BD10" s="81"/>
      <c r="BE10" s="81"/>
      <c r="BF10" s="81"/>
      <c r="BG10" s="81"/>
      <c r="BH10" s="81"/>
      <c r="BI10" s="81"/>
      <c r="BJ10" s="81"/>
      <c r="BK10" s="82"/>
    </row>
    <row r="11" spans="1:63" ht="15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4"/>
      <c r="S11" s="84"/>
      <c r="T11" s="85" t="s">
        <v>246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4" t="s">
        <v>159</v>
      </c>
      <c r="BC11" s="81"/>
      <c r="BD11" s="81"/>
      <c r="BE11" s="81"/>
      <c r="BF11" s="81"/>
      <c r="BG11" s="81"/>
      <c r="BH11" s="81"/>
      <c r="BI11" s="81"/>
      <c r="BJ11" s="81"/>
      <c r="BK11" s="82"/>
    </row>
    <row r="12" spans="1:63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4"/>
      <c r="S12" s="84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4" t="s">
        <v>163</v>
      </c>
      <c r="BC12" s="81"/>
      <c r="BD12" s="81"/>
      <c r="BE12" s="81"/>
      <c r="BF12" s="81"/>
      <c r="BG12" s="81"/>
      <c r="BH12" s="81"/>
      <c r="BI12" s="81"/>
      <c r="BJ12" s="81"/>
      <c r="BK12" s="82"/>
    </row>
    <row r="13" spans="1:63" ht="16.5" thickBot="1">
      <c r="A13" s="84"/>
      <c r="B13" s="84"/>
      <c r="C13" s="84"/>
      <c r="D13" s="84"/>
      <c r="E13" s="84"/>
      <c r="F13" s="84"/>
      <c r="G13" s="84"/>
      <c r="H13" s="84"/>
      <c r="I13" s="148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6" t="s">
        <v>164</v>
      </c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43"/>
      <c r="AJ13" s="86"/>
      <c r="AK13" s="86"/>
      <c r="AL13" s="86"/>
      <c r="AM13" s="86"/>
      <c r="AN13" s="143"/>
      <c r="AO13" s="86"/>
      <c r="AP13" s="86"/>
      <c r="AQ13" s="86"/>
      <c r="AR13" s="86"/>
      <c r="AS13" s="86"/>
      <c r="AT13" s="86"/>
      <c r="AU13" s="86"/>
      <c r="AV13" s="86"/>
      <c r="AW13" s="143"/>
      <c r="AX13" s="86"/>
      <c r="AY13" s="86"/>
      <c r="AZ13" s="86"/>
      <c r="BA13" s="86"/>
      <c r="BB13" s="81" t="s">
        <v>165</v>
      </c>
      <c r="BC13" s="81"/>
      <c r="BD13" s="81"/>
      <c r="BE13" s="81"/>
      <c r="BF13" s="81"/>
      <c r="BG13" s="81"/>
      <c r="BH13" s="81"/>
      <c r="BI13" s="81"/>
      <c r="BJ13" s="81"/>
      <c r="BK13" s="82"/>
    </row>
    <row r="14" spans="1:63" ht="15" customHeight="1">
      <c r="A14" s="270" t="s">
        <v>166</v>
      </c>
      <c r="B14" s="89" t="s">
        <v>167</v>
      </c>
      <c r="C14" s="89"/>
      <c r="D14" s="89"/>
      <c r="E14" s="89"/>
      <c r="F14" s="89" t="s">
        <v>168</v>
      </c>
      <c r="G14" s="89"/>
      <c r="H14" s="89"/>
      <c r="I14" s="89"/>
      <c r="J14" s="89"/>
      <c r="K14" s="89" t="s">
        <v>169</v>
      </c>
      <c r="L14" s="89"/>
      <c r="M14" s="89"/>
      <c r="N14" s="89"/>
      <c r="O14" s="89" t="s">
        <v>170</v>
      </c>
      <c r="P14" s="89"/>
      <c r="Q14" s="89"/>
      <c r="R14" s="89"/>
      <c r="S14" s="89" t="s">
        <v>171</v>
      </c>
      <c r="T14" s="89"/>
      <c r="U14" s="89"/>
      <c r="V14" s="89"/>
      <c r="W14" s="89"/>
      <c r="X14" s="89" t="s">
        <v>172</v>
      </c>
      <c r="Y14" s="89"/>
      <c r="Z14" s="89"/>
      <c r="AA14" s="89"/>
      <c r="AB14" s="89" t="s">
        <v>173</v>
      </c>
      <c r="AC14" s="89"/>
      <c r="AD14" s="89"/>
      <c r="AE14" s="89"/>
      <c r="AF14" s="89" t="s">
        <v>174</v>
      </c>
      <c r="AG14" s="89"/>
      <c r="AH14" s="89"/>
      <c r="AI14" s="89"/>
      <c r="AJ14" s="266" t="s">
        <v>175</v>
      </c>
      <c r="AK14" s="267"/>
      <c r="AL14" s="267"/>
      <c r="AM14" s="267"/>
      <c r="AN14" s="268"/>
      <c r="AO14" s="89" t="s">
        <v>176</v>
      </c>
      <c r="AP14" s="89"/>
      <c r="AQ14" s="89"/>
      <c r="AR14" s="89"/>
      <c r="AS14" s="266" t="s">
        <v>177</v>
      </c>
      <c r="AT14" s="267"/>
      <c r="AU14" s="267"/>
      <c r="AV14" s="268"/>
      <c r="AW14" s="266" t="s">
        <v>178</v>
      </c>
      <c r="AX14" s="267"/>
      <c r="AY14" s="267"/>
      <c r="AZ14" s="267"/>
      <c r="BA14" s="268"/>
      <c r="BB14" s="89" t="s">
        <v>179</v>
      </c>
      <c r="BC14" s="257" t="s">
        <v>241</v>
      </c>
      <c r="BD14" s="257" t="s">
        <v>243</v>
      </c>
      <c r="BE14" s="257" t="s">
        <v>242</v>
      </c>
      <c r="BF14" s="274" t="s">
        <v>244</v>
      </c>
      <c r="BG14" s="257" t="s">
        <v>245</v>
      </c>
      <c r="BH14" s="257" t="s">
        <v>185</v>
      </c>
      <c r="BI14" s="257" t="s">
        <v>186</v>
      </c>
      <c r="BJ14" s="257" t="s">
        <v>166</v>
      </c>
      <c r="BK14" s="82"/>
    </row>
    <row r="15" spans="1:63" ht="15">
      <c r="A15" s="258"/>
      <c r="B15" s="90">
        <v>2</v>
      </c>
      <c r="C15" s="90">
        <f>B16+1</f>
        <v>9</v>
      </c>
      <c r="D15" s="90">
        <f>C16+1</f>
        <v>16</v>
      </c>
      <c r="E15" s="90">
        <f>D16+1</f>
        <v>23</v>
      </c>
      <c r="F15" s="90">
        <v>30</v>
      </c>
      <c r="G15" s="90">
        <v>7</v>
      </c>
      <c r="H15" s="90">
        <f>G15+7</f>
        <v>14</v>
      </c>
      <c r="I15" s="90">
        <f>H15+7</f>
        <v>21</v>
      </c>
      <c r="J15" s="90">
        <v>28</v>
      </c>
      <c r="K15" s="90">
        <v>4</v>
      </c>
      <c r="L15" s="90">
        <v>11</v>
      </c>
      <c r="M15" s="90">
        <f>L15+7</f>
        <v>18</v>
      </c>
      <c r="N15" s="90">
        <f>M15+7</f>
        <v>25</v>
      </c>
      <c r="O15" s="90">
        <v>2</v>
      </c>
      <c r="P15" s="90">
        <f>O15+7</f>
        <v>9</v>
      </c>
      <c r="Q15" s="90">
        <f>P15+7</f>
        <v>16</v>
      </c>
      <c r="R15" s="90">
        <f>Q15+7</f>
        <v>23</v>
      </c>
      <c r="S15" s="90">
        <v>30</v>
      </c>
      <c r="T15" s="90">
        <v>6</v>
      </c>
      <c r="U15" s="90">
        <f>T16+1</f>
        <v>13</v>
      </c>
      <c r="V15" s="90">
        <f>U16+1</f>
        <v>20</v>
      </c>
      <c r="W15" s="90">
        <v>27</v>
      </c>
      <c r="X15" s="90">
        <v>3</v>
      </c>
      <c r="Y15" s="90">
        <f>X16+1</f>
        <v>10</v>
      </c>
      <c r="Z15" s="90">
        <f>Y16+1</f>
        <v>17</v>
      </c>
      <c r="AA15" s="90">
        <v>24</v>
      </c>
      <c r="AB15" s="90">
        <v>3</v>
      </c>
      <c r="AC15" s="90">
        <f>AB16+1</f>
        <v>10</v>
      </c>
      <c r="AD15" s="90">
        <f>AC16+1</f>
        <v>17</v>
      </c>
      <c r="AE15" s="90">
        <f>AD16+1</f>
        <v>24</v>
      </c>
      <c r="AF15" s="90">
        <v>31</v>
      </c>
      <c r="AG15" s="90">
        <v>7</v>
      </c>
      <c r="AH15" s="90">
        <f>AG16+1</f>
        <v>14</v>
      </c>
      <c r="AI15" s="90">
        <f>AH16+1</f>
        <v>21</v>
      </c>
      <c r="AJ15" s="90">
        <v>28</v>
      </c>
      <c r="AK15" s="90">
        <v>5</v>
      </c>
      <c r="AL15" s="90">
        <f>AK16+1</f>
        <v>12</v>
      </c>
      <c r="AM15" s="90">
        <f>AL16+1</f>
        <v>19</v>
      </c>
      <c r="AN15" s="90">
        <f>AM16+1</f>
        <v>26</v>
      </c>
      <c r="AO15" s="90">
        <f>AN17+1</f>
        <v>17</v>
      </c>
      <c r="AP15" s="90">
        <f>AO16+1</f>
        <v>9</v>
      </c>
      <c r="AQ15" s="90">
        <f>AP16+1</f>
        <v>16</v>
      </c>
      <c r="AR15" s="90">
        <f>AQ16+1</f>
        <v>23</v>
      </c>
      <c r="AS15" s="90">
        <v>30</v>
      </c>
      <c r="AT15" s="90">
        <f>AS16+1</f>
        <v>7</v>
      </c>
      <c r="AU15" s="90">
        <f>AT16+1</f>
        <v>14</v>
      </c>
      <c r="AV15" s="90">
        <f>AU16+1</f>
        <v>21</v>
      </c>
      <c r="AW15" s="90">
        <f>AV16+1</f>
        <v>28</v>
      </c>
      <c r="AX15" s="90">
        <v>4</v>
      </c>
      <c r="AY15" s="90">
        <f>AX16+1</f>
        <v>11</v>
      </c>
      <c r="AZ15" s="90">
        <v>18</v>
      </c>
      <c r="BA15" s="90">
        <v>25</v>
      </c>
      <c r="BB15" s="91" t="s">
        <v>189</v>
      </c>
      <c r="BC15" s="272"/>
      <c r="BD15" s="272"/>
      <c r="BE15" s="272"/>
      <c r="BF15" s="275"/>
      <c r="BG15" s="272"/>
      <c r="BH15" s="258"/>
      <c r="BI15" s="258"/>
      <c r="BJ15" s="258"/>
      <c r="BK15" s="82"/>
    </row>
    <row r="16" spans="1:63" ht="15">
      <c r="A16" s="258"/>
      <c r="B16" s="90">
        <v>8</v>
      </c>
      <c r="C16" s="90">
        <f>C15+6</f>
        <v>15</v>
      </c>
      <c r="D16" s="90">
        <f>D15+6</f>
        <v>22</v>
      </c>
      <c r="E16" s="90">
        <f>E15+6</f>
        <v>29</v>
      </c>
      <c r="F16" s="90">
        <v>6</v>
      </c>
      <c r="G16" s="90">
        <f>G15+6</f>
        <v>13</v>
      </c>
      <c r="H16" s="90">
        <f>H15+6</f>
        <v>20</v>
      </c>
      <c r="I16" s="90">
        <f>I15+6</f>
        <v>27</v>
      </c>
      <c r="J16" s="90">
        <v>3</v>
      </c>
      <c r="K16" s="90">
        <f>K15+6</f>
        <v>10</v>
      </c>
      <c r="L16" s="90">
        <f>L15+6</f>
        <v>17</v>
      </c>
      <c r="M16" s="90">
        <f>M15+6</f>
        <v>24</v>
      </c>
      <c r="N16" s="90">
        <v>1</v>
      </c>
      <c r="O16" s="90">
        <f aca="true" t="shared" si="0" ref="O16:V16">O15+6</f>
        <v>8</v>
      </c>
      <c r="P16" s="90">
        <f t="shared" si="0"/>
        <v>15</v>
      </c>
      <c r="Q16" s="90">
        <f t="shared" si="0"/>
        <v>22</v>
      </c>
      <c r="R16" s="90">
        <f t="shared" si="0"/>
        <v>29</v>
      </c>
      <c r="S16" s="90">
        <v>5</v>
      </c>
      <c r="T16" s="90">
        <f t="shared" si="0"/>
        <v>12</v>
      </c>
      <c r="U16" s="90">
        <f t="shared" si="0"/>
        <v>19</v>
      </c>
      <c r="V16" s="90">
        <f t="shared" si="0"/>
        <v>26</v>
      </c>
      <c r="W16" s="90">
        <v>2</v>
      </c>
      <c r="X16" s="90">
        <f>X15+6</f>
        <v>9</v>
      </c>
      <c r="Y16" s="90">
        <f>Y15+6</f>
        <v>16</v>
      </c>
      <c r="Z16" s="90">
        <f>Z15+6</f>
        <v>23</v>
      </c>
      <c r="AA16" s="90">
        <v>2</v>
      </c>
      <c r="AB16" s="90">
        <f>AB15+6</f>
        <v>9</v>
      </c>
      <c r="AC16" s="90">
        <f>AC15+6</f>
        <v>16</v>
      </c>
      <c r="AD16" s="90">
        <f>AD15+6</f>
        <v>23</v>
      </c>
      <c r="AE16" s="90">
        <v>30</v>
      </c>
      <c r="AF16" s="90">
        <v>6</v>
      </c>
      <c r="AG16" s="90">
        <f>AG15+6</f>
        <v>13</v>
      </c>
      <c r="AH16" s="90">
        <f>AH15+6</f>
        <v>20</v>
      </c>
      <c r="AI16" s="90">
        <f>AI15+6</f>
        <v>27</v>
      </c>
      <c r="AJ16" s="90">
        <v>4</v>
      </c>
      <c r="AK16" s="90">
        <f>AK15+6</f>
        <v>11</v>
      </c>
      <c r="AL16" s="90">
        <f>AL15+6</f>
        <v>18</v>
      </c>
      <c r="AM16" s="90">
        <f>AM15+6</f>
        <v>25</v>
      </c>
      <c r="AN16" s="90">
        <v>1</v>
      </c>
      <c r="AO16" s="90">
        <v>8</v>
      </c>
      <c r="AP16" s="90">
        <f>AP15+6</f>
        <v>15</v>
      </c>
      <c r="AQ16" s="90">
        <f>AQ15+6</f>
        <v>22</v>
      </c>
      <c r="AR16" s="90">
        <v>29</v>
      </c>
      <c r="AS16" s="90">
        <v>6</v>
      </c>
      <c r="AT16" s="90">
        <f>AT15+6</f>
        <v>13</v>
      </c>
      <c r="AU16" s="90">
        <f>AU15+6</f>
        <v>20</v>
      </c>
      <c r="AV16" s="90">
        <f>AV15+6</f>
        <v>27</v>
      </c>
      <c r="AW16" s="90">
        <v>3</v>
      </c>
      <c r="AX16" s="90">
        <f>AX15+6</f>
        <v>10</v>
      </c>
      <c r="AY16" s="90">
        <f>AY15+6</f>
        <v>17</v>
      </c>
      <c r="AZ16" s="90">
        <f>AZ15+6</f>
        <v>24</v>
      </c>
      <c r="BA16" s="90">
        <f>BA15+6</f>
        <v>31</v>
      </c>
      <c r="BB16" s="91" t="s">
        <v>193</v>
      </c>
      <c r="BC16" s="272"/>
      <c r="BD16" s="272"/>
      <c r="BE16" s="272"/>
      <c r="BF16" s="275"/>
      <c r="BG16" s="272"/>
      <c r="BH16" s="258"/>
      <c r="BI16" s="258"/>
      <c r="BJ16" s="258"/>
      <c r="BK16" s="82"/>
    </row>
    <row r="17" spans="1:63" ht="15" customHeight="1" thickBot="1">
      <c r="A17" s="259"/>
      <c r="B17" s="154">
        <v>1</v>
      </c>
      <c r="C17" s="154">
        <f>B17+1</f>
        <v>2</v>
      </c>
      <c r="D17" s="154">
        <f aca="true" t="shared" si="1" ref="D17:S17">C17+1</f>
        <v>3</v>
      </c>
      <c r="E17" s="154">
        <f t="shared" si="1"/>
        <v>4</v>
      </c>
      <c r="F17" s="154">
        <f t="shared" si="1"/>
        <v>5</v>
      </c>
      <c r="G17" s="154">
        <f t="shared" si="1"/>
        <v>6</v>
      </c>
      <c r="H17" s="154">
        <f t="shared" si="1"/>
        <v>7</v>
      </c>
      <c r="I17" s="154">
        <f t="shared" si="1"/>
        <v>8</v>
      </c>
      <c r="J17" s="154">
        <f t="shared" si="1"/>
        <v>9</v>
      </c>
      <c r="K17" s="154">
        <f t="shared" si="1"/>
        <v>10</v>
      </c>
      <c r="L17" s="154">
        <f t="shared" si="1"/>
        <v>11</v>
      </c>
      <c r="M17" s="154">
        <f t="shared" si="1"/>
        <v>12</v>
      </c>
      <c r="N17" s="154">
        <f t="shared" si="1"/>
        <v>13</v>
      </c>
      <c r="O17" s="154">
        <f t="shared" si="1"/>
        <v>14</v>
      </c>
      <c r="P17" s="154">
        <f t="shared" si="1"/>
        <v>15</v>
      </c>
      <c r="Q17" s="154">
        <f t="shared" si="1"/>
        <v>16</v>
      </c>
      <c r="R17" s="154">
        <f t="shared" si="1"/>
        <v>17</v>
      </c>
      <c r="S17" s="154">
        <f t="shared" si="1"/>
        <v>18</v>
      </c>
      <c r="T17" s="155">
        <v>1</v>
      </c>
      <c r="U17" s="155">
        <f>T17+1</f>
        <v>2</v>
      </c>
      <c r="V17" s="155">
        <f aca="true" t="shared" si="2" ref="V17:BA17">U17+1</f>
        <v>3</v>
      </c>
      <c r="W17" s="155">
        <f t="shared" si="2"/>
        <v>4</v>
      </c>
      <c r="X17" s="155">
        <f t="shared" si="2"/>
        <v>5</v>
      </c>
      <c r="Y17" s="155">
        <v>1</v>
      </c>
      <c r="Z17" s="155">
        <f t="shared" si="2"/>
        <v>2</v>
      </c>
      <c r="AA17" s="155">
        <f t="shared" si="2"/>
        <v>3</v>
      </c>
      <c r="AB17" s="155">
        <f t="shared" si="2"/>
        <v>4</v>
      </c>
      <c r="AC17" s="155">
        <f t="shared" si="2"/>
        <v>5</v>
      </c>
      <c r="AD17" s="155">
        <f t="shared" si="2"/>
        <v>6</v>
      </c>
      <c r="AE17" s="155">
        <f t="shared" si="2"/>
        <v>7</v>
      </c>
      <c r="AF17" s="155">
        <f t="shared" si="2"/>
        <v>8</v>
      </c>
      <c r="AG17" s="155">
        <f t="shared" si="2"/>
        <v>9</v>
      </c>
      <c r="AH17" s="155">
        <f t="shared" si="2"/>
        <v>10</v>
      </c>
      <c r="AI17" s="155">
        <f t="shared" si="2"/>
        <v>11</v>
      </c>
      <c r="AJ17" s="155">
        <f t="shared" si="2"/>
        <v>12</v>
      </c>
      <c r="AK17" s="155">
        <f t="shared" si="2"/>
        <v>13</v>
      </c>
      <c r="AL17" s="155">
        <f t="shared" si="2"/>
        <v>14</v>
      </c>
      <c r="AM17" s="155">
        <f t="shared" si="2"/>
        <v>15</v>
      </c>
      <c r="AN17" s="155">
        <f t="shared" si="2"/>
        <v>16</v>
      </c>
      <c r="AO17" s="155">
        <f t="shared" si="2"/>
        <v>17</v>
      </c>
      <c r="AP17" s="155">
        <v>1</v>
      </c>
      <c r="AQ17" s="155">
        <f t="shared" si="2"/>
        <v>2</v>
      </c>
      <c r="AR17" s="155">
        <f t="shared" si="2"/>
        <v>3</v>
      </c>
      <c r="AS17" s="155">
        <f t="shared" si="2"/>
        <v>4</v>
      </c>
      <c r="AT17" s="155">
        <f t="shared" si="2"/>
        <v>5</v>
      </c>
      <c r="AU17" s="155">
        <f t="shared" si="2"/>
        <v>6</v>
      </c>
      <c r="AV17" s="155">
        <f t="shared" si="2"/>
        <v>7</v>
      </c>
      <c r="AW17" s="155">
        <f t="shared" si="2"/>
        <v>8</v>
      </c>
      <c r="AX17" s="155">
        <f t="shared" si="2"/>
        <v>9</v>
      </c>
      <c r="AY17" s="155">
        <f t="shared" si="2"/>
        <v>10</v>
      </c>
      <c r="AZ17" s="155">
        <f t="shared" si="2"/>
        <v>11</v>
      </c>
      <c r="BA17" s="155">
        <f t="shared" si="2"/>
        <v>12</v>
      </c>
      <c r="BB17" s="95" t="s">
        <v>197</v>
      </c>
      <c r="BC17" s="273"/>
      <c r="BD17" s="273"/>
      <c r="BE17" s="273"/>
      <c r="BF17" s="276"/>
      <c r="BG17" s="273"/>
      <c r="BH17" s="259"/>
      <c r="BI17" s="259"/>
      <c r="BJ17" s="259"/>
      <c r="BK17" s="82"/>
    </row>
    <row r="18" spans="1:63" ht="18.75">
      <c r="A18" s="96" t="s">
        <v>198</v>
      </c>
      <c r="B18" s="97"/>
      <c r="C18" s="97"/>
      <c r="D18" s="97"/>
      <c r="E18" s="97"/>
      <c r="F18" s="97"/>
      <c r="G18" s="97"/>
      <c r="H18" s="97"/>
      <c r="I18" s="152">
        <v>14</v>
      </c>
      <c r="J18" s="98"/>
      <c r="K18" s="97"/>
      <c r="L18" s="97"/>
      <c r="M18" s="97"/>
      <c r="N18" s="97"/>
      <c r="O18" s="97"/>
      <c r="P18" s="128" t="s">
        <v>216</v>
      </c>
      <c r="Q18" s="128" t="s">
        <v>216</v>
      </c>
      <c r="R18" s="128" t="s">
        <v>216</v>
      </c>
      <c r="S18" s="132" t="s">
        <v>217</v>
      </c>
      <c r="T18" s="132" t="s">
        <v>217</v>
      </c>
      <c r="U18" s="132"/>
      <c r="V18" s="128"/>
      <c r="W18" s="132"/>
      <c r="X18" s="152">
        <v>8</v>
      </c>
      <c r="Y18" s="97"/>
      <c r="Z18" s="97"/>
      <c r="AA18" s="97"/>
      <c r="AB18" s="97"/>
      <c r="AC18" s="128" t="s">
        <v>216</v>
      </c>
      <c r="AD18" s="132" t="s">
        <v>217</v>
      </c>
      <c r="AE18" s="97"/>
      <c r="AF18" s="100"/>
      <c r="AG18" s="97"/>
      <c r="AH18" s="97"/>
      <c r="AI18" s="97"/>
      <c r="AJ18" s="100">
        <v>12</v>
      </c>
      <c r="AK18" s="97"/>
      <c r="AL18" s="97"/>
      <c r="AM18" s="97"/>
      <c r="AN18" s="97"/>
      <c r="AO18" s="99"/>
      <c r="AP18" s="99"/>
      <c r="AQ18" s="99" t="s">
        <v>216</v>
      </c>
      <c r="AR18" s="99" t="s">
        <v>216</v>
      </c>
      <c r="AS18" s="101" t="s">
        <v>199</v>
      </c>
      <c r="AT18" s="101" t="s">
        <v>199</v>
      </c>
      <c r="AU18" s="101" t="s">
        <v>199</v>
      </c>
      <c r="AV18" s="101" t="s">
        <v>199</v>
      </c>
      <c r="AW18" s="130" t="s">
        <v>217</v>
      </c>
      <c r="AX18" s="130" t="s">
        <v>217</v>
      </c>
      <c r="AY18" s="130" t="s">
        <v>217</v>
      </c>
      <c r="AZ18" s="130" t="s">
        <v>217</v>
      </c>
      <c r="BA18" s="130" t="s">
        <v>217</v>
      </c>
      <c r="BB18" s="98">
        <v>34</v>
      </c>
      <c r="BC18" s="98">
        <v>6</v>
      </c>
      <c r="BD18" s="98">
        <v>4</v>
      </c>
      <c r="BE18" s="100"/>
      <c r="BF18" s="100"/>
      <c r="BG18" s="100"/>
      <c r="BH18" s="98">
        <v>8</v>
      </c>
      <c r="BI18" s="98">
        <f>SUM(BB18:BH18)</f>
        <v>52</v>
      </c>
      <c r="BJ18" s="102" t="s">
        <v>198</v>
      </c>
      <c r="BK18" s="82"/>
    </row>
    <row r="19" spans="1:63" ht="18.75">
      <c r="A19" s="103" t="s">
        <v>200</v>
      </c>
      <c r="B19" s="104"/>
      <c r="C19" s="104"/>
      <c r="D19" s="104"/>
      <c r="E19" s="104"/>
      <c r="F19" s="104"/>
      <c r="G19" s="104"/>
      <c r="H19" s="104"/>
      <c r="I19" s="153">
        <v>14</v>
      </c>
      <c r="J19" s="105"/>
      <c r="K19" s="104"/>
      <c r="L19" s="104"/>
      <c r="M19" s="104"/>
      <c r="N19" s="104"/>
      <c r="O19" s="104"/>
      <c r="P19" s="127" t="s">
        <v>216</v>
      </c>
      <c r="Q19" s="127" t="s">
        <v>216</v>
      </c>
      <c r="R19" s="127" t="s">
        <v>216</v>
      </c>
      <c r="S19" s="133" t="s">
        <v>217</v>
      </c>
      <c r="T19" s="133" t="s">
        <v>217</v>
      </c>
      <c r="U19" s="133"/>
      <c r="V19" s="127"/>
      <c r="W19" s="133"/>
      <c r="X19" s="153">
        <v>8</v>
      </c>
      <c r="Y19" s="104"/>
      <c r="Z19" s="104"/>
      <c r="AA19" s="104"/>
      <c r="AB19" s="104" t="s">
        <v>7</v>
      </c>
      <c r="AC19" s="127" t="s">
        <v>216</v>
      </c>
      <c r="AD19" s="133" t="s">
        <v>217</v>
      </c>
      <c r="AE19" s="104"/>
      <c r="AF19" s="107"/>
      <c r="AG19" s="104"/>
      <c r="AH19" s="104"/>
      <c r="AI19" s="104"/>
      <c r="AJ19" s="107">
        <v>12</v>
      </c>
      <c r="AK19" s="104"/>
      <c r="AL19" s="104"/>
      <c r="AM19" s="104"/>
      <c r="AN19" s="104"/>
      <c r="AO19" s="106"/>
      <c r="AP19" s="106"/>
      <c r="AQ19" s="106" t="s">
        <v>216</v>
      </c>
      <c r="AR19" s="106" t="s">
        <v>216</v>
      </c>
      <c r="AS19" s="90" t="s">
        <v>199</v>
      </c>
      <c r="AT19" s="90" t="s">
        <v>199</v>
      </c>
      <c r="AU19" s="90" t="s">
        <v>199</v>
      </c>
      <c r="AV19" s="90" t="s">
        <v>199</v>
      </c>
      <c r="AW19" s="131" t="s">
        <v>217</v>
      </c>
      <c r="AX19" s="131" t="s">
        <v>217</v>
      </c>
      <c r="AY19" s="131" t="s">
        <v>217</v>
      </c>
      <c r="AZ19" s="131" t="s">
        <v>217</v>
      </c>
      <c r="BA19" s="131" t="s">
        <v>217</v>
      </c>
      <c r="BB19" s="105">
        <v>34</v>
      </c>
      <c r="BC19" s="105">
        <v>6</v>
      </c>
      <c r="BD19" s="105">
        <v>4</v>
      </c>
      <c r="BE19" s="107"/>
      <c r="BF19" s="107"/>
      <c r="BG19" s="107"/>
      <c r="BH19" s="105">
        <v>8</v>
      </c>
      <c r="BI19" s="105">
        <f>SUM(BB19:BH19)</f>
        <v>52</v>
      </c>
      <c r="BJ19" s="108" t="s">
        <v>200</v>
      </c>
      <c r="BK19" s="82"/>
    </row>
    <row r="20" spans="1:63" ht="18.75">
      <c r="A20" s="103" t="s">
        <v>201</v>
      </c>
      <c r="B20" s="104"/>
      <c r="C20" s="104"/>
      <c r="D20" s="104"/>
      <c r="E20" s="104"/>
      <c r="F20" s="104"/>
      <c r="G20" s="104"/>
      <c r="H20" s="104"/>
      <c r="I20" s="153">
        <v>14</v>
      </c>
      <c r="J20" s="105"/>
      <c r="K20" s="104"/>
      <c r="L20" s="104"/>
      <c r="M20" s="104"/>
      <c r="N20" s="104"/>
      <c r="O20" s="104"/>
      <c r="P20" s="127" t="s">
        <v>216</v>
      </c>
      <c r="Q20" s="127" t="s">
        <v>216</v>
      </c>
      <c r="R20" s="127" t="s">
        <v>216</v>
      </c>
      <c r="S20" s="133" t="s">
        <v>217</v>
      </c>
      <c r="T20" s="133" t="s">
        <v>217</v>
      </c>
      <c r="U20" s="133"/>
      <c r="V20" s="127"/>
      <c r="W20" s="133"/>
      <c r="X20" s="153">
        <v>8</v>
      </c>
      <c r="Y20" s="104"/>
      <c r="Z20" s="104"/>
      <c r="AA20" s="104"/>
      <c r="AB20" s="104"/>
      <c r="AC20" s="127" t="s">
        <v>216</v>
      </c>
      <c r="AD20" s="133" t="s">
        <v>217</v>
      </c>
      <c r="AE20" s="104"/>
      <c r="AF20" s="107"/>
      <c r="AG20" s="104"/>
      <c r="AH20" s="104"/>
      <c r="AI20" s="104"/>
      <c r="AJ20" s="107">
        <v>12</v>
      </c>
      <c r="AK20" s="104"/>
      <c r="AL20" s="104"/>
      <c r="AM20" s="104"/>
      <c r="AN20" s="104"/>
      <c r="AO20" s="106"/>
      <c r="AP20" s="106"/>
      <c r="AQ20" s="106" t="s">
        <v>216</v>
      </c>
      <c r="AR20" s="106" t="s">
        <v>216</v>
      </c>
      <c r="AS20" s="90" t="s">
        <v>187</v>
      </c>
      <c r="AT20" s="90" t="s">
        <v>187</v>
      </c>
      <c r="AU20" s="90" t="s">
        <v>187</v>
      </c>
      <c r="AV20" s="90" t="s">
        <v>187</v>
      </c>
      <c r="AW20" s="131" t="s">
        <v>217</v>
      </c>
      <c r="AX20" s="131" t="s">
        <v>217</v>
      </c>
      <c r="AY20" s="131" t="s">
        <v>217</v>
      </c>
      <c r="AZ20" s="131" t="s">
        <v>217</v>
      </c>
      <c r="BA20" s="131" t="s">
        <v>217</v>
      </c>
      <c r="BB20" s="105">
        <v>34</v>
      </c>
      <c r="BC20" s="105">
        <v>6</v>
      </c>
      <c r="BD20" s="107"/>
      <c r="BE20" s="105">
        <v>4</v>
      </c>
      <c r="BF20" s="107"/>
      <c r="BG20" s="107"/>
      <c r="BH20" s="105">
        <v>8</v>
      </c>
      <c r="BI20" s="105">
        <f>SUM(BB20:BH20)</f>
        <v>52</v>
      </c>
      <c r="BJ20" s="108" t="s">
        <v>201</v>
      </c>
      <c r="BK20" s="82"/>
    </row>
    <row r="21" spans="1:63" ht="18.75">
      <c r="A21" s="103" t="s">
        <v>202</v>
      </c>
      <c r="B21" s="104"/>
      <c r="C21" s="104"/>
      <c r="D21" s="104"/>
      <c r="E21" s="104"/>
      <c r="F21" s="104"/>
      <c r="G21" s="104"/>
      <c r="H21" s="104"/>
      <c r="I21" s="153">
        <v>14</v>
      </c>
      <c r="J21" s="105"/>
      <c r="K21" s="104"/>
      <c r="L21" s="104"/>
      <c r="M21" s="104"/>
      <c r="N21" s="104"/>
      <c r="O21" s="104"/>
      <c r="P21" s="127" t="s">
        <v>216</v>
      </c>
      <c r="Q21" s="127" t="s">
        <v>216</v>
      </c>
      <c r="R21" s="127" t="s">
        <v>216</v>
      </c>
      <c r="S21" s="133" t="s">
        <v>217</v>
      </c>
      <c r="T21" s="133" t="s">
        <v>217</v>
      </c>
      <c r="U21" s="133"/>
      <c r="V21" s="127"/>
      <c r="W21" s="133"/>
      <c r="X21" s="153">
        <v>8</v>
      </c>
      <c r="Y21" s="104"/>
      <c r="Z21" s="104"/>
      <c r="AA21" s="104"/>
      <c r="AB21" s="104"/>
      <c r="AC21" s="127" t="s">
        <v>216</v>
      </c>
      <c r="AD21" s="133" t="s">
        <v>217</v>
      </c>
      <c r="AE21" s="104"/>
      <c r="AF21" s="107"/>
      <c r="AG21" s="104"/>
      <c r="AH21" s="104"/>
      <c r="AI21" s="104"/>
      <c r="AJ21" s="107">
        <v>11</v>
      </c>
      <c r="AK21" s="104"/>
      <c r="AL21" s="104"/>
      <c r="AM21" s="104"/>
      <c r="AN21" s="106"/>
      <c r="AO21" s="106"/>
      <c r="AP21" s="106" t="s">
        <v>216</v>
      </c>
      <c r="AQ21" s="106" t="s">
        <v>216</v>
      </c>
      <c r="AR21" s="90" t="s">
        <v>187</v>
      </c>
      <c r="AS21" s="90" t="s">
        <v>187</v>
      </c>
      <c r="AT21" s="90" t="s">
        <v>187</v>
      </c>
      <c r="AU21" s="90" t="s">
        <v>187</v>
      </c>
      <c r="AV21" s="90" t="s">
        <v>203</v>
      </c>
      <c r="AW21" s="131" t="s">
        <v>217</v>
      </c>
      <c r="AX21" s="131" t="s">
        <v>217</v>
      </c>
      <c r="AY21" s="131" t="s">
        <v>217</v>
      </c>
      <c r="AZ21" s="131" t="s">
        <v>217</v>
      </c>
      <c r="BA21" s="131" t="s">
        <v>217</v>
      </c>
      <c r="BB21" s="105">
        <v>33</v>
      </c>
      <c r="BC21" s="105">
        <v>6</v>
      </c>
      <c r="BD21" s="107"/>
      <c r="BE21" s="105">
        <v>4</v>
      </c>
      <c r="BF21" s="107"/>
      <c r="BG21" s="105">
        <v>1</v>
      </c>
      <c r="BH21" s="105">
        <v>8</v>
      </c>
      <c r="BI21" s="105">
        <f>SUM(BB21:BH21)</f>
        <v>52</v>
      </c>
      <c r="BJ21" s="108" t="s">
        <v>202</v>
      </c>
      <c r="BK21" s="82"/>
    </row>
    <row r="22" spans="1:63" ht="18.75">
      <c r="A22" s="103" t="s">
        <v>195</v>
      </c>
      <c r="B22" s="151">
        <v>1</v>
      </c>
      <c r="C22" s="151">
        <f>B22+1</f>
        <v>2</v>
      </c>
      <c r="D22" s="151">
        <f aca="true" t="shared" si="3" ref="D22:BA22">C22+1</f>
        <v>3</v>
      </c>
      <c r="E22" s="151">
        <f t="shared" si="3"/>
        <v>4</v>
      </c>
      <c r="F22" s="151">
        <f t="shared" si="3"/>
        <v>5</v>
      </c>
      <c r="G22" s="151">
        <f t="shared" si="3"/>
        <v>6</v>
      </c>
      <c r="H22" s="151">
        <f t="shared" si="3"/>
        <v>7</v>
      </c>
      <c r="I22" s="151">
        <f t="shared" si="3"/>
        <v>8</v>
      </c>
      <c r="J22" s="151">
        <f t="shared" si="3"/>
        <v>9</v>
      </c>
      <c r="K22" s="151">
        <f t="shared" si="3"/>
        <v>10</v>
      </c>
      <c r="L22" s="151">
        <f t="shared" si="3"/>
        <v>11</v>
      </c>
      <c r="M22" s="151">
        <f t="shared" si="3"/>
        <v>12</v>
      </c>
      <c r="N22" s="151">
        <f t="shared" si="3"/>
        <v>13</v>
      </c>
      <c r="O22" s="151">
        <f t="shared" si="3"/>
        <v>14</v>
      </c>
      <c r="P22" s="151">
        <v>1</v>
      </c>
      <c r="Q22" s="151">
        <f t="shared" si="3"/>
        <v>2</v>
      </c>
      <c r="R22" s="151">
        <f t="shared" si="3"/>
        <v>3</v>
      </c>
      <c r="S22" s="151">
        <v>1</v>
      </c>
      <c r="T22" s="151">
        <f t="shared" si="3"/>
        <v>2</v>
      </c>
      <c r="U22" s="151">
        <v>1</v>
      </c>
      <c r="V22" s="151">
        <f t="shared" si="3"/>
        <v>2</v>
      </c>
      <c r="W22" s="151">
        <f t="shared" si="3"/>
        <v>3</v>
      </c>
      <c r="X22" s="151">
        <f t="shared" si="3"/>
        <v>4</v>
      </c>
      <c r="Y22" s="151">
        <f t="shared" si="3"/>
        <v>5</v>
      </c>
      <c r="Z22" s="151">
        <f t="shared" si="3"/>
        <v>6</v>
      </c>
      <c r="AA22" s="151">
        <f t="shared" si="3"/>
        <v>7</v>
      </c>
      <c r="AB22" s="151">
        <f t="shared" si="3"/>
        <v>8</v>
      </c>
      <c r="AC22" s="151">
        <v>1</v>
      </c>
      <c r="AD22" s="151">
        <v>1</v>
      </c>
      <c r="AE22" s="151">
        <v>1</v>
      </c>
      <c r="AF22" s="151">
        <f t="shared" si="3"/>
        <v>2</v>
      </c>
      <c r="AG22" s="151">
        <f t="shared" si="3"/>
        <v>3</v>
      </c>
      <c r="AH22" s="151">
        <f t="shared" si="3"/>
        <v>4</v>
      </c>
      <c r="AI22" s="151">
        <f t="shared" si="3"/>
        <v>5</v>
      </c>
      <c r="AJ22" s="151">
        <f t="shared" si="3"/>
        <v>6</v>
      </c>
      <c r="AK22" s="151">
        <f t="shared" si="3"/>
        <v>7</v>
      </c>
      <c r="AL22" s="151">
        <f t="shared" si="3"/>
        <v>8</v>
      </c>
      <c r="AM22" s="151">
        <f t="shared" si="3"/>
        <v>9</v>
      </c>
      <c r="AN22" s="151">
        <f t="shared" si="3"/>
        <v>10</v>
      </c>
      <c r="AO22" s="151">
        <f t="shared" si="3"/>
        <v>11</v>
      </c>
      <c r="AP22" s="151">
        <v>1</v>
      </c>
      <c r="AQ22" s="151">
        <v>2</v>
      </c>
      <c r="AR22" s="151">
        <v>1</v>
      </c>
      <c r="AS22" s="151">
        <f t="shared" si="3"/>
        <v>2</v>
      </c>
      <c r="AT22" s="151">
        <f t="shared" si="3"/>
        <v>3</v>
      </c>
      <c r="AU22" s="151">
        <f t="shared" si="3"/>
        <v>4</v>
      </c>
      <c r="AV22" s="151">
        <v>1</v>
      </c>
      <c r="AW22" s="151">
        <v>1</v>
      </c>
      <c r="AX22" s="151">
        <f t="shared" si="3"/>
        <v>2</v>
      </c>
      <c r="AY22" s="151">
        <f t="shared" si="3"/>
        <v>3</v>
      </c>
      <c r="AZ22" s="151">
        <f t="shared" si="3"/>
        <v>4</v>
      </c>
      <c r="BA22" s="151">
        <f t="shared" si="3"/>
        <v>5</v>
      </c>
      <c r="BB22" s="105"/>
      <c r="BC22" s="105"/>
      <c r="BD22" s="105"/>
      <c r="BE22" s="105"/>
      <c r="BF22" s="105"/>
      <c r="BG22" s="105"/>
      <c r="BH22" s="105"/>
      <c r="BI22" s="105"/>
      <c r="BJ22" s="108" t="s">
        <v>195</v>
      </c>
      <c r="BK22" s="82"/>
    </row>
    <row r="23" spans="1:63" ht="19.5" thickBot="1">
      <c r="A23" s="109" t="s">
        <v>204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11"/>
      <c r="U23" s="111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2" t="s">
        <v>205</v>
      </c>
      <c r="AX23" s="112"/>
      <c r="AY23" s="112"/>
      <c r="AZ23" s="112"/>
      <c r="BA23" s="112"/>
      <c r="BB23" s="112">
        <f aca="true" t="shared" si="4" ref="BB23:BI23">SUM(BB18:BB22)</f>
        <v>135</v>
      </c>
      <c r="BC23" s="112">
        <f t="shared" si="4"/>
        <v>24</v>
      </c>
      <c r="BD23" s="112">
        <f t="shared" si="4"/>
        <v>8</v>
      </c>
      <c r="BE23" s="112">
        <f t="shared" si="4"/>
        <v>8</v>
      </c>
      <c r="BF23" s="112">
        <f t="shared" si="4"/>
        <v>0</v>
      </c>
      <c r="BG23" s="112">
        <f t="shared" si="4"/>
        <v>1</v>
      </c>
      <c r="BH23" s="112">
        <f t="shared" si="4"/>
        <v>32</v>
      </c>
      <c r="BI23" s="112">
        <f t="shared" si="4"/>
        <v>208</v>
      </c>
      <c r="BJ23" s="113" t="s">
        <v>204</v>
      </c>
      <c r="BK23" s="82"/>
    </row>
    <row r="24" spans="1:63" ht="16.5" thickBot="1">
      <c r="A24" s="85"/>
      <c r="B24" s="85"/>
      <c r="C24" s="85"/>
      <c r="D24" s="85"/>
      <c r="E24" s="85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2"/>
    </row>
    <row r="25" spans="1:63" ht="16.5" customHeight="1" thickBot="1">
      <c r="A25" s="79"/>
      <c r="B25" s="79"/>
      <c r="C25" s="79"/>
      <c r="D25" s="85" t="s">
        <v>206</v>
      </c>
      <c r="E25" s="79"/>
      <c r="F25" s="114"/>
      <c r="G25" s="114"/>
      <c r="H25" s="114"/>
      <c r="I25" s="114"/>
      <c r="J25" s="114"/>
      <c r="K25" s="114"/>
      <c r="L25" s="114"/>
      <c r="M25" s="114"/>
      <c r="O25" s="114" t="s">
        <v>207</v>
      </c>
      <c r="Y25" s="115"/>
      <c r="AB25" s="114" t="s">
        <v>208</v>
      </c>
      <c r="AC25" s="114"/>
      <c r="AD25" s="114"/>
      <c r="AE25" s="114"/>
      <c r="AF25" s="114"/>
      <c r="AG25" s="114"/>
      <c r="AH25" s="114"/>
      <c r="AI25" s="114"/>
      <c r="AJ25" s="81"/>
      <c r="AK25" s="116" t="s">
        <v>216</v>
      </c>
      <c r="AL25" s="81" t="s">
        <v>163</v>
      </c>
      <c r="AM25" s="81"/>
      <c r="AN25" s="81"/>
      <c r="AO25" s="86" t="s">
        <v>209</v>
      </c>
      <c r="AP25" s="86"/>
      <c r="AQ25" s="86"/>
      <c r="AR25" s="86"/>
      <c r="AS25" s="86"/>
      <c r="AT25" s="86"/>
      <c r="AU25" s="86"/>
      <c r="AV25" s="84"/>
      <c r="AW25" s="117" t="s">
        <v>199</v>
      </c>
      <c r="AY25" s="84"/>
      <c r="AZ25" s="81"/>
      <c r="BA25" s="81"/>
      <c r="BB25" s="81"/>
      <c r="BC25" s="86" t="s">
        <v>210</v>
      </c>
      <c r="BD25" s="86"/>
      <c r="BE25" s="86"/>
      <c r="BF25" s="86"/>
      <c r="BG25" s="118" t="s">
        <v>187</v>
      </c>
      <c r="BI25" s="84"/>
      <c r="BJ25" s="84"/>
      <c r="BK25" s="82"/>
    </row>
    <row r="26" spans="1:63" ht="13.5" thickBo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1"/>
      <c r="BH26" s="84"/>
      <c r="BI26" s="84"/>
      <c r="BJ26" s="84"/>
      <c r="BK26" s="82"/>
    </row>
    <row r="27" spans="1:63" ht="16.5" thickBo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114"/>
      <c r="L27" s="114"/>
      <c r="M27" s="114"/>
      <c r="N27" s="114"/>
      <c r="O27" s="114"/>
      <c r="P27" s="119"/>
      <c r="Q27" s="114"/>
      <c r="R27" s="114"/>
      <c r="S27" s="86"/>
      <c r="T27" s="86"/>
      <c r="U27" s="81"/>
      <c r="V27" s="120"/>
      <c r="W27" s="81" t="s">
        <v>163</v>
      </c>
      <c r="X27" s="81" t="s">
        <v>163</v>
      </c>
      <c r="Y27" s="114" t="s">
        <v>211</v>
      </c>
      <c r="Z27" s="114"/>
      <c r="AA27" s="121"/>
      <c r="AB27" s="119"/>
      <c r="AC27" s="114"/>
      <c r="AD27" s="114"/>
      <c r="AE27" s="114"/>
      <c r="AF27" s="114"/>
      <c r="AG27" s="114"/>
      <c r="AH27" s="114"/>
      <c r="AI27" s="84"/>
      <c r="AJ27" s="84"/>
      <c r="AK27" s="117" t="s">
        <v>212</v>
      </c>
      <c r="AL27" s="84"/>
      <c r="AM27" s="84"/>
      <c r="AN27" s="84"/>
      <c r="AO27" s="114" t="s">
        <v>213</v>
      </c>
      <c r="AP27" s="114"/>
      <c r="AQ27" s="114"/>
      <c r="AR27" s="119"/>
      <c r="AS27" s="114"/>
      <c r="AT27" s="114"/>
      <c r="AU27" s="117" t="s">
        <v>203</v>
      </c>
      <c r="AV27" s="84"/>
      <c r="AX27" s="84"/>
      <c r="AY27" s="84"/>
      <c r="AZ27" s="84"/>
      <c r="BA27" s="84"/>
      <c r="BB27" s="84"/>
      <c r="BC27" s="86" t="s">
        <v>218</v>
      </c>
      <c r="BD27" s="86"/>
      <c r="BE27" s="86"/>
      <c r="BF27" s="86"/>
      <c r="BG27" s="134" t="s">
        <v>217</v>
      </c>
      <c r="BH27" s="84"/>
      <c r="BI27" s="84"/>
      <c r="BJ27" s="84"/>
      <c r="BK27" s="82"/>
    </row>
    <row r="30" spans="42:65" ht="12.75">
      <c r="AP30" s="122"/>
      <c r="BM30" s="122"/>
    </row>
  </sheetData>
  <sheetProtection/>
  <mergeCells count="30">
    <mergeCell ref="BG14:BG17"/>
    <mergeCell ref="BF14:BF17"/>
    <mergeCell ref="AN1:AV1"/>
    <mergeCell ref="AN2:AW2"/>
    <mergeCell ref="AW14:BA14"/>
    <mergeCell ref="AJ14:AN14"/>
    <mergeCell ref="AS14:AV14"/>
    <mergeCell ref="AC1:AK1"/>
    <mergeCell ref="AN3:AW3"/>
    <mergeCell ref="BD14:BD17"/>
    <mergeCell ref="AC3:AL3"/>
    <mergeCell ref="AC2:AL2"/>
    <mergeCell ref="BE14:BE17"/>
    <mergeCell ref="BJ14:BJ17"/>
    <mergeCell ref="AY2:BJ2"/>
    <mergeCell ref="BB4:BH4"/>
    <mergeCell ref="BH14:BH17"/>
    <mergeCell ref="BI14:BI17"/>
    <mergeCell ref="T9:AZ9"/>
    <mergeCell ref="AC4:AL4"/>
    <mergeCell ref="AN4:AW4"/>
    <mergeCell ref="R2:AA2"/>
    <mergeCell ref="BC14:BC17"/>
    <mergeCell ref="A14:A17"/>
    <mergeCell ref="B1:M1"/>
    <mergeCell ref="R1:Z1"/>
    <mergeCell ref="A3:O3"/>
    <mergeCell ref="A4:O4"/>
    <mergeCell ref="R4:AA4"/>
    <mergeCell ref="R3:AA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280" t="s">
        <v>233</v>
      </c>
      <c r="D2" s="281"/>
      <c r="E2" s="281"/>
      <c r="F2" s="281"/>
      <c r="G2" s="282"/>
      <c r="H2" s="280" t="s">
        <v>0</v>
      </c>
      <c r="I2" s="281"/>
      <c r="J2" s="281"/>
      <c r="K2" s="281"/>
      <c r="L2" s="281"/>
      <c r="M2" s="281"/>
      <c r="N2" s="282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4"/>
      <c r="D3" s="64"/>
      <c r="E3" s="158"/>
      <c r="F3" s="64"/>
      <c r="G3" s="62"/>
      <c r="H3" s="283" t="s">
        <v>234</v>
      </c>
      <c r="I3" s="163"/>
      <c r="J3" s="158"/>
      <c r="K3" s="64"/>
      <c r="L3" s="64"/>
      <c r="M3" s="64"/>
      <c r="N3" s="64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4" t="s">
        <v>10</v>
      </c>
      <c r="D4" s="163" t="s">
        <v>11</v>
      </c>
      <c r="E4" s="158" t="s">
        <v>12</v>
      </c>
      <c r="F4" s="64" t="s">
        <v>12</v>
      </c>
      <c r="G4" s="64" t="s">
        <v>13</v>
      </c>
      <c r="H4" s="284"/>
      <c r="I4" s="163" t="s">
        <v>14</v>
      </c>
      <c r="J4" s="158" t="s">
        <v>15</v>
      </c>
      <c r="K4" s="64" t="s">
        <v>16</v>
      </c>
      <c r="L4" s="64" t="s">
        <v>17</v>
      </c>
      <c r="M4" s="64" t="s">
        <v>18</v>
      </c>
      <c r="N4" s="64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4"/>
      <c r="D5" s="163"/>
      <c r="E5" s="158" t="s">
        <v>21</v>
      </c>
      <c r="F5" s="64" t="s">
        <v>22</v>
      </c>
      <c r="G5" s="62"/>
      <c r="H5" s="284"/>
      <c r="I5" s="163" t="s">
        <v>23</v>
      </c>
      <c r="J5" s="158" t="s">
        <v>24</v>
      </c>
      <c r="K5" s="64" t="s">
        <v>25</v>
      </c>
      <c r="L5" s="64" t="s">
        <v>22</v>
      </c>
      <c r="M5" s="64" t="s">
        <v>26</v>
      </c>
      <c r="N5" s="64" t="s">
        <v>22</v>
      </c>
      <c r="O5" s="277" t="s">
        <v>249</v>
      </c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9"/>
      <c r="AB5" s="37" t="s">
        <v>27</v>
      </c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1"/>
      <c r="AO5" s="37" t="s">
        <v>28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1"/>
      <c r="BB5" s="37" t="s">
        <v>29</v>
      </c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1"/>
      <c r="BO5" s="37" t="s">
        <v>30</v>
      </c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B5" s="37" t="s">
        <v>31</v>
      </c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</row>
    <row r="6" spans="1:91" ht="13.5" customHeight="1" thickBot="1">
      <c r="A6" s="11" t="s">
        <v>7</v>
      </c>
      <c r="B6" s="12"/>
      <c r="C6" s="164"/>
      <c r="D6" s="165"/>
      <c r="E6" s="166"/>
      <c r="F6" s="164"/>
      <c r="G6" s="63"/>
      <c r="H6" s="285"/>
      <c r="I6" s="165"/>
      <c r="J6" s="166"/>
      <c r="K6" s="164"/>
      <c r="L6" s="164"/>
      <c r="M6" s="164"/>
      <c r="N6" s="164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7" t="s">
        <v>32</v>
      </c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1"/>
      <c r="AO6" s="37" t="s">
        <v>32</v>
      </c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1"/>
      <c r="BB6" s="37" t="s">
        <v>32</v>
      </c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1"/>
      <c r="BO6" s="37" t="s">
        <v>32</v>
      </c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B6" s="37" t="s">
        <v>32</v>
      </c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</row>
    <row r="7" spans="1:91" ht="13.5" customHeight="1" thickBot="1" thickTop="1">
      <c r="A7" s="52">
        <v>1</v>
      </c>
      <c r="B7" s="52">
        <f aca="true" t="shared" si="1" ref="B7:G7">A7+1</f>
        <v>2</v>
      </c>
      <c r="C7" s="52">
        <f t="shared" si="1"/>
        <v>3</v>
      </c>
      <c r="D7" s="52">
        <f t="shared" si="1"/>
        <v>4</v>
      </c>
      <c r="E7" s="52">
        <f t="shared" si="1"/>
        <v>5</v>
      </c>
      <c r="F7" s="52">
        <f t="shared" si="1"/>
        <v>6</v>
      </c>
      <c r="G7" s="52">
        <f t="shared" si="1"/>
        <v>7</v>
      </c>
      <c r="H7" s="52" t="s">
        <v>7</v>
      </c>
      <c r="I7" s="52">
        <v>8</v>
      </c>
      <c r="J7" s="52">
        <f aca="true" t="shared" si="2" ref="J7:Z7">I7+1</f>
        <v>9</v>
      </c>
      <c r="K7" s="52">
        <f t="shared" si="2"/>
        <v>10</v>
      </c>
      <c r="L7" s="52">
        <f t="shared" si="2"/>
        <v>11</v>
      </c>
      <c r="M7" s="52">
        <f t="shared" si="2"/>
        <v>12</v>
      </c>
      <c r="N7" s="52">
        <f t="shared" si="2"/>
        <v>13</v>
      </c>
      <c r="O7" s="52">
        <f t="shared" si="2"/>
        <v>14</v>
      </c>
      <c r="P7" s="52">
        <f t="shared" si="2"/>
        <v>15</v>
      </c>
      <c r="Q7" s="52">
        <f t="shared" si="2"/>
        <v>16</v>
      </c>
      <c r="R7" s="52">
        <f t="shared" si="2"/>
        <v>17</v>
      </c>
      <c r="S7" s="52">
        <f t="shared" si="2"/>
        <v>18</v>
      </c>
      <c r="T7" s="52">
        <f t="shared" si="2"/>
        <v>19</v>
      </c>
      <c r="U7" s="52">
        <f t="shared" si="2"/>
        <v>20</v>
      </c>
      <c r="V7" s="52">
        <f t="shared" si="2"/>
        <v>21</v>
      </c>
      <c r="W7" s="52">
        <f t="shared" si="2"/>
        <v>22</v>
      </c>
      <c r="X7" s="52">
        <f t="shared" si="2"/>
        <v>23</v>
      </c>
      <c r="Y7" s="52">
        <f t="shared" si="2"/>
        <v>24</v>
      </c>
      <c r="Z7" s="52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6"/>
      <c r="D8" s="1"/>
      <c r="E8" s="1"/>
      <c r="F8" s="1"/>
      <c r="G8" s="1">
        <f>SUM(G9:G20)</f>
        <v>0</v>
      </c>
      <c r="H8" s="160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68">
        <f aca="true" t="shared" si="10" ref="AB8:CM8">SUM(AB9:AB20)</f>
        <v>1</v>
      </c>
      <c r="AC8" s="168">
        <f t="shared" si="10"/>
        <v>0</v>
      </c>
      <c r="AD8" s="168">
        <f t="shared" si="10"/>
        <v>0</v>
      </c>
      <c r="AE8" s="168">
        <f t="shared" si="10"/>
        <v>2</v>
      </c>
      <c r="AF8" s="168">
        <f t="shared" si="10"/>
        <v>0</v>
      </c>
      <c r="AG8" s="168">
        <f t="shared" si="10"/>
        <v>0</v>
      </c>
      <c r="AH8" s="168">
        <f t="shared" si="10"/>
        <v>1</v>
      </c>
      <c r="AI8" s="168">
        <f t="shared" si="10"/>
        <v>0</v>
      </c>
      <c r="AJ8" s="168">
        <f t="shared" si="10"/>
        <v>1</v>
      </c>
      <c r="AK8" s="168">
        <f t="shared" si="10"/>
        <v>0</v>
      </c>
      <c r="AL8" s="168">
        <f t="shared" si="10"/>
        <v>0</v>
      </c>
      <c r="AM8" s="168">
        <f t="shared" si="10"/>
        <v>0</v>
      </c>
      <c r="AO8" s="168">
        <f t="shared" si="10"/>
        <v>2</v>
      </c>
      <c r="AP8" s="168">
        <f t="shared" si="10"/>
        <v>3</v>
      </c>
      <c r="AQ8" s="168">
        <f t="shared" si="10"/>
        <v>2</v>
      </c>
      <c r="AR8" s="168">
        <f t="shared" si="10"/>
        <v>0</v>
      </c>
      <c r="AS8" s="168">
        <f t="shared" si="10"/>
        <v>1</v>
      </c>
      <c r="AT8" s="168">
        <f t="shared" si="10"/>
        <v>1</v>
      </c>
      <c r="AU8" s="168">
        <f t="shared" si="10"/>
        <v>0</v>
      </c>
      <c r="AV8" s="168">
        <f t="shared" si="10"/>
        <v>1</v>
      </c>
      <c r="AW8" s="168">
        <f t="shared" si="10"/>
        <v>1</v>
      </c>
      <c r="AX8" s="168">
        <f t="shared" si="10"/>
        <v>0</v>
      </c>
      <c r="AY8" s="168">
        <f t="shared" si="10"/>
        <v>1</v>
      </c>
      <c r="AZ8" s="168">
        <f t="shared" si="10"/>
        <v>0</v>
      </c>
      <c r="BB8" s="168">
        <f t="shared" si="10"/>
        <v>0</v>
      </c>
      <c r="BC8" s="168">
        <f t="shared" si="10"/>
        <v>0</v>
      </c>
      <c r="BD8" s="168">
        <f t="shared" si="10"/>
        <v>0</v>
      </c>
      <c r="BE8" s="168">
        <f t="shared" si="10"/>
        <v>0</v>
      </c>
      <c r="BF8" s="168">
        <f t="shared" si="10"/>
        <v>0</v>
      </c>
      <c r="BG8" s="168">
        <f t="shared" si="10"/>
        <v>0</v>
      </c>
      <c r="BH8" s="168">
        <f t="shared" si="10"/>
        <v>0</v>
      </c>
      <c r="BI8" s="168">
        <f t="shared" si="10"/>
        <v>0</v>
      </c>
      <c r="BJ8" s="168">
        <f t="shared" si="10"/>
        <v>0</v>
      </c>
      <c r="BK8" s="168">
        <f t="shared" si="10"/>
        <v>0</v>
      </c>
      <c r="BL8" s="168">
        <f t="shared" si="10"/>
        <v>0</v>
      </c>
      <c r="BM8" s="168">
        <f t="shared" si="10"/>
        <v>0</v>
      </c>
      <c r="BO8" s="168">
        <f t="shared" si="10"/>
        <v>0</v>
      </c>
      <c r="BP8" s="168">
        <f t="shared" si="10"/>
        <v>0</v>
      </c>
      <c r="BQ8" s="168">
        <f t="shared" si="10"/>
        <v>0</v>
      </c>
      <c r="BR8" s="168">
        <f t="shared" si="10"/>
        <v>0</v>
      </c>
      <c r="BS8" s="168">
        <f t="shared" si="10"/>
        <v>0</v>
      </c>
      <c r="BT8" s="168">
        <f t="shared" si="10"/>
        <v>0</v>
      </c>
      <c r="BU8" s="168">
        <f t="shared" si="10"/>
        <v>0</v>
      </c>
      <c r="BV8" s="168">
        <f t="shared" si="10"/>
        <v>0</v>
      </c>
      <c r="BW8" s="168">
        <f t="shared" si="10"/>
        <v>0</v>
      </c>
      <c r="BX8" s="168">
        <f t="shared" si="10"/>
        <v>0</v>
      </c>
      <c r="BY8" s="168">
        <f t="shared" si="10"/>
        <v>0</v>
      </c>
      <c r="BZ8" s="168">
        <f t="shared" si="10"/>
        <v>0</v>
      </c>
      <c r="CB8" s="168">
        <f t="shared" si="10"/>
        <v>0</v>
      </c>
      <c r="CC8" s="168">
        <f t="shared" si="10"/>
        <v>0</v>
      </c>
      <c r="CD8" s="168">
        <f t="shared" si="10"/>
        <v>0</v>
      </c>
      <c r="CE8" s="168">
        <f t="shared" si="10"/>
        <v>0</v>
      </c>
      <c r="CF8" s="168">
        <f t="shared" si="10"/>
        <v>0</v>
      </c>
      <c r="CG8" s="168">
        <f t="shared" si="10"/>
        <v>0</v>
      </c>
      <c r="CH8" s="168">
        <f t="shared" si="10"/>
        <v>0</v>
      </c>
      <c r="CI8" s="168">
        <f t="shared" si="10"/>
        <v>0</v>
      </c>
      <c r="CJ8" s="168">
        <f t="shared" si="10"/>
        <v>0</v>
      </c>
      <c r="CK8" s="168">
        <f t="shared" si="10"/>
        <v>0</v>
      </c>
      <c r="CL8" s="168">
        <f t="shared" si="10"/>
        <v>0</v>
      </c>
      <c r="CM8" s="168">
        <f t="shared" si="10"/>
        <v>0</v>
      </c>
    </row>
    <row r="9" spans="1:91" ht="13.5" customHeight="1">
      <c r="A9" s="23">
        <v>1.1</v>
      </c>
      <c r="B9" s="2" t="s">
        <v>34</v>
      </c>
      <c r="C9" s="158">
        <v>1</v>
      </c>
      <c r="D9" s="158"/>
      <c r="E9" s="158"/>
      <c r="F9" s="158"/>
      <c r="G9" s="158"/>
      <c r="H9" s="162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69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69" t="str">
        <f t="shared" si="12"/>
        <v>-</v>
      </c>
      <c r="AD9" s="169" t="str">
        <f t="shared" si="12"/>
        <v>-</v>
      </c>
      <c r="AE9" s="169" t="str">
        <f t="shared" si="12"/>
        <v>-</v>
      </c>
      <c r="AF9" s="169" t="str">
        <f t="shared" si="12"/>
        <v>-</v>
      </c>
      <c r="AG9" s="169" t="str">
        <f t="shared" si="12"/>
        <v>-</v>
      </c>
      <c r="AH9" s="169" t="str">
        <f t="shared" si="12"/>
        <v>-</v>
      </c>
      <c r="AI9" s="169" t="str">
        <f t="shared" si="12"/>
        <v>-</v>
      </c>
      <c r="AJ9" s="169" t="str">
        <f t="shared" si="12"/>
        <v>-</v>
      </c>
      <c r="AK9" s="169" t="str">
        <f t="shared" si="12"/>
        <v>-</v>
      </c>
      <c r="AL9" s="169" t="str">
        <f t="shared" si="12"/>
        <v>-</v>
      </c>
      <c r="AM9" s="169" t="str">
        <f t="shared" si="12"/>
        <v>-</v>
      </c>
      <c r="AO9" s="169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69" t="str">
        <f t="shared" si="13"/>
        <v>-</v>
      </c>
      <c r="AQ9" s="169" t="str">
        <f t="shared" si="13"/>
        <v>-</v>
      </c>
      <c r="AR9" s="169" t="str">
        <f t="shared" si="13"/>
        <v>-</v>
      </c>
      <c r="AS9" s="169" t="str">
        <f t="shared" si="13"/>
        <v>-</v>
      </c>
      <c r="AT9" s="169" t="str">
        <f t="shared" si="13"/>
        <v>-</v>
      </c>
      <c r="AU9" s="169" t="str">
        <f t="shared" si="13"/>
        <v>-</v>
      </c>
      <c r="AV9" s="169" t="str">
        <f t="shared" si="13"/>
        <v>-</v>
      </c>
      <c r="AW9" s="169" t="str">
        <f t="shared" si="13"/>
        <v>-</v>
      </c>
      <c r="AX9" s="169" t="str">
        <f t="shared" si="13"/>
        <v>-</v>
      </c>
      <c r="AY9" s="169" t="str">
        <f t="shared" si="13"/>
        <v>-</v>
      </c>
      <c r="AZ9" s="169" t="str">
        <f t="shared" si="13"/>
        <v>-</v>
      </c>
      <c r="BB9" s="169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69" t="str">
        <f t="shared" si="14"/>
        <v>-</v>
      </c>
      <c r="BD9" s="169" t="str">
        <f t="shared" si="14"/>
        <v>-</v>
      </c>
      <c r="BE9" s="169" t="str">
        <f t="shared" si="14"/>
        <v>-</v>
      </c>
      <c r="BF9" s="169" t="str">
        <f t="shared" si="14"/>
        <v>-</v>
      </c>
      <c r="BG9" s="169" t="str">
        <f t="shared" si="14"/>
        <v>-</v>
      </c>
      <c r="BH9" s="169" t="str">
        <f t="shared" si="14"/>
        <v>-</v>
      </c>
      <c r="BI9" s="169" t="str">
        <f t="shared" si="14"/>
        <v>-</v>
      </c>
      <c r="BJ9" s="169" t="str">
        <f t="shared" si="14"/>
        <v>-</v>
      </c>
      <c r="BK9" s="169" t="str">
        <f t="shared" si="14"/>
        <v>-</v>
      </c>
      <c r="BL9" s="169" t="str">
        <f t="shared" si="14"/>
        <v>-</v>
      </c>
      <c r="BM9" s="169" t="str">
        <f t="shared" si="14"/>
        <v>-</v>
      </c>
      <c r="BO9" s="169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69" t="str">
        <f t="shared" si="15"/>
        <v>-</v>
      </c>
      <c r="BQ9" s="169" t="str">
        <f t="shared" si="15"/>
        <v>-</v>
      </c>
      <c r="BR9" s="169" t="str">
        <f t="shared" si="15"/>
        <v>-</v>
      </c>
      <c r="BS9" s="169" t="str">
        <f t="shared" si="15"/>
        <v>-</v>
      </c>
      <c r="BT9" s="169" t="str">
        <f t="shared" si="15"/>
        <v>-</v>
      </c>
      <c r="BU9" s="169" t="str">
        <f t="shared" si="15"/>
        <v>-</v>
      </c>
      <c r="BV9" s="169" t="str">
        <f t="shared" si="15"/>
        <v>-</v>
      </c>
      <c r="BW9" s="169" t="str">
        <f t="shared" si="15"/>
        <v>-</v>
      </c>
      <c r="BX9" s="169" t="str">
        <f t="shared" si="15"/>
        <v>-</v>
      </c>
      <c r="BY9" s="169" t="str">
        <f t="shared" si="15"/>
        <v>-</v>
      </c>
      <c r="BZ9" s="169" t="str">
        <f t="shared" si="15"/>
        <v>-</v>
      </c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</row>
    <row r="10" spans="1:91" ht="13.5" customHeight="1">
      <c r="A10" s="23">
        <v>2</v>
      </c>
      <c r="B10" s="2" t="s">
        <v>35</v>
      </c>
      <c r="C10" s="158"/>
      <c r="D10" s="158">
        <v>2</v>
      </c>
      <c r="E10" s="158"/>
      <c r="F10" s="158"/>
      <c r="G10" s="158"/>
      <c r="H10" s="162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69" t="str">
        <f t="shared" si="12"/>
        <v>-</v>
      </c>
      <c r="AC10" s="169" t="str">
        <f t="shared" si="12"/>
        <v>-</v>
      </c>
      <c r="AD10" s="169" t="str">
        <f t="shared" si="12"/>
        <v>-</v>
      </c>
      <c r="AE10" s="169" t="str">
        <f t="shared" si="12"/>
        <v>-</v>
      </c>
      <c r="AF10" s="169" t="str">
        <f t="shared" si="12"/>
        <v>-</v>
      </c>
      <c r="AG10" s="169" t="str">
        <f t="shared" si="12"/>
        <v>-</v>
      </c>
      <c r="AH10" s="169" t="str">
        <f t="shared" si="12"/>
        <v>-</v>
      </c>
      <c r="AI10" s="169" t="str">
        <f t="shared" si="12"/>
        <v>-</v>
      </c>
      <c r="AJ10" s="169" t="str">
        <f t="shared" si="12"/>
        <v>-</v>
      </c>
      <c r="AK10" s="169" t="str">
        <f t="shared" si="12"/>
        <v>-</v>
      </c>
      <c r="AL10" s="169" t="str">
        <f t="shared" si="12"/>
        <v>-</v>
      </c>
      <c r="AM10" s="169" t="str">
        <f t="shared" si="12"/>
        <v>-</v>
      </c>
      <c r="AO10" s="169" t="str">
        <f t="shared" si="13"/>
        <v>-</v>
      </c>
      <c r="AP10" s="169">
        <f t="shared" si="13"/>
        <v>1</v>
      </c>
      <c r="AQ10" s="169" t="str">
        <f t="shared" si="13"/>
        <v>-</v>
      </c>
      <c r="AR10" s="169" t="str">
        <f t="shared" si="13"/>
        <v>-</v>
      </c>
      <c r="AS10" s="169" t="str">
        <f t="shared" si="13"/>
        <v>-</v>
      </c>
      <c r="AT10" s="169" t="str">
        <f t="shared" si="13"/>
        <v>-</v>
      </c>
      <c r="AU10" s="169" t="str">
        <f t="shared" si="13"/>
        <v>-</v>
      </c>
      <c r="AV10" s="169" t="str">
        <f t="shared" si="13"/>
        <v>-</v>
      </c>
      <c r="AW10" s="169" t="str">
        <f t="shared" si="13"/>
        <v>-</v>
      </c>
      <c r="AX10" s="169" t="str">
        <f t="shared" si="13"/>
        <v>-</v>
      </c>
      <c r="AY10" s="169" t="str">
        <f t="shared" si="13"/>
        <v>-</v>
      </c>
      <c r="AZ10" s="169" t="str">
        <f t="shared" si="13"/>
        <v>-</v>
      </c>
      <c r="BB10" s="169" t="str">
        <f t="shared" si="14"/>
        <v>-</v>
      </c>
      <c r="BC10" s="169" t="str">
        <f t="shared" si="14"/>
        <v>-</v>
      </c>
      <c r="BD10" s="169" t="str">
        <f t="shared" si="14"/>
        <v>-</v>
      </c>
      <c r="BE10" s="169" t="str">
        <f t="shared" si="14"/>
        <v>-</v>
      </c>
      <c r="BF10" s="169" t="str">
        <f t="shared" si="14"/>
        <v>-</v>
      </c>
      <c r="BG10" s="169" t="str">
        <f t="shared" si="14"/>
        <v>-</v>
      </c>
      <c r="BH10" s="169" t="str">
        <f t="shared" si="14"/>
        <v>-</v>
      </c>
      <c r="BI10" s="169" t="str">
        <f t="shared" si="14"/>
        <v>-</v>
      </c>
      <c r="BJ10" s="169" t="str">
        <f t="shared" si="14"/>
        <v>-</v>
      </c>
      <c r="BK10" s="169" t="str">
        <f t="shared" si="14"/>
        <v>-</v>
      </c>
      <c r="BL10" s="169" t="str">
        <f t="shared" si="14"/>
        <v>-</v>
      </c>
      <c r="BM10" s="169" t="str">
        <f t="shared" si="14"/>
        <v>-</v>
      </c>
      <c r="BO10" s="169" t="str">
        <f t="shared" si="15"/>
        <v>-</v>
      </c>
      <c r="BP10" s="169" t="str">
        <f t="shared" si="15"/>
        <v>-</v>
      </c>
      <c r="BQ10" s="169" t="str">
        <f t="shared" si="15"/>
        <v>-</v>
      </c>
      <c r="BR10" s="169" t="str">
        <f t="shared" si="15"/>
        <v>-</v>
      </c>
      <c r="BS10" s="169" t="str">
        <f t="shared" si="15"/>
        <v>-</v>
      </c>
      <c r="BT10" s="169" t="str">
        <f t="shared" si="15"/>
        <v>-</v>
      </c>
      <c r="BU10" s="169" t="str">
        <f t="shared" si="15"/>
        <v>-</v>
      </c>
      <c r="BV10" s="169" t="str">
        <f t="shared" si="15"/>
        <v>-</v>
      </c>
      <c r="BW10" s="169" t="str">
        <f t="shared" si="15"/>
        <v>-</v>
      </c>
      <c r="BX10" s="169" t="str">
        <f t="shared" si="15"/>
        <v>-</v>
      </c>
      <c r="BY10" s="169" t="str">
        <f t="shared" si="15"/>
        <v>-</v>
      </c>
      <c r="BZ10" s="169" t="str">
        <f t="shared" si="15"/>
        <v>-</v>
      </c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</row>
    <row r="11" spans="1:91" ht="13.5" customHeight="1">
      <c r="A11" s="23">
        <v>3</v>
      </c>
      <c r="B11" s="2" t="s">
        <v>36</v>
      </c>
      <c r="C11" s="158"/>
      <c r="D11" s="158">
        <v>1</v>
      </c>
      <c r="E11" s="158"/>
      <c r="F11" s="158"/>
      <c r="G11" s="158"/>
      <c r="H11" s="162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69" t="str">
        <f t="shared" si="12"/>
        <v>-</v>
      </c>
      <c r="AC11" s="169" t="str">
        <f t="shared" si="12"/>
        <v>-</v>
      </c>
      <c r="AD11" s="169" t="str">
        <f t="shared" si="12"/>
        <v>-</v>
      </c>
      <c r="AE11" s="169" t="str">
        <f t="shared" si="12"/>
        <v>-</v>
      </c>
      <c r="AF11" s="169" t="str">
        <f t="shared" si="12"/>
        <v>-</v>
      </c>
      <c r="AG11" s="169" t="str">
        <f t="shared" si="12"/>
        <v>-</v>
      </c>
      <c r="AH11" s="169" t="str">
        <f t="shared" si="12"/>
        <v>-</v>
      </c>
      <c r="AI11" s="169" t="str">
        <f t="shared" si="12"/>
        <v>-</v>
      </c>
      <c r="AJ11" s="169" t="str">
        <f t="shared" si="12"/>
        <v>-</v>
      </c>
      <c r="AK11" s="169" t="str">
        <f t="shared" si="12"/>
        <v>-</v>
      </c>
      <c r="AL11" s="169" t="str">
        <f t="shared" si="12"/>
        <v>-</v>
      </c>
      <c r="AM11" s="169" t="str">
        <f t="shared" si="12"/>
        <v>-</v>
      </c>
      <c r="AO11" s="169">
        <f t="shared" si="13"/>
        <v>1</v>
      </c>
      <c r="AP11" s="169" t="str">
        <f t="shared" si="13"/>
        <v>-</v>
      </c>
      <c r="AQ11" s="169" t="str">
        <f t="shared" si="13"/>
        <v>-</v>
      </c>
      <c r="AR11" s="169" t="str">
        <f t="shared" si="13"/>
        <v>-</v>
      </c>
      <c r="AS11" s="169" t="str">
        <f t="shared" si="13"/>
        <v>-</v>
      </c>
      <c r="AT11" s="169" t="str">
        <f t="shared" si="13"/>
        <v>-</v>
      </c>
      <c r="AU11" s="169" t="str">
        <f t="shared" si="13"/>
        <v>-</v>
      </c>
      <c r="AV11" s="169" t="str">
        <f t="shared" si="13"/>
        <v>-</v>
      </c>
      <c r="AW11" s="169" t="str">
        <f t="shared" si="13"/>
        <v>-</v>
      </c>
      <c r="AX11" s="169" t="str">
        <f t="shared" si="13"/>
        <v>-</v>
      </c>
      <c r="AY11" s="169" t="str">
        <f t="shared" si="13"/>
        <v>-</v>
      </c>
      <c r="AZ11" s="169" t="str">
        <f t="shared" si="13"/>
        <v>-</v>
      </c>
      <c r="BB11" s="169" t="str">
        <f t="shared" si="14"/>
        <v>-</v>
      </c>
      <c r="BC11" s="169" t="str">
        <f t="shared" si="14"/>
        <v>-</v>
      </c>
      <c r="BD11" s="169" t="str">
        <f t="shared" si="14"/>
        <v>-</v>
      </c>
      <c r="BE11" s="169" t="str">
        <f t="shared" si="14"/>
        <v>-</v>
      </c>
      <c r="BF11" s="169" t="str">
        <f t="shared" si="14"/>
        <v>-</v>
      </c>
      <c r="BG11" s="169" t="str">
        <f t="shared" si="14"/>
        <v>-</v>
      </c>
      <c r="BH11" s="169" t="str">
        <f t="shared" si="14"/>
        <v>-</v>
      </c>
      <c r="BI11" s="169" t="str">
        <f t="shared" si="14"/>
        <v>-</v>
      </c>
      <c r="BJ11" s="169" t="str">
        <f t="shared" si="14"/>
        <v>-</v>
      </c>
      <c r="BK11" s="169" t="str">
        <f t="shared" si="14"/>
        <v>-</v>
      </c>
      <c r="BL11" s="169" t="str">
        <f t="shared" si="14"/>
        <v>-</v>
      </c>
      <c r="BM11" s="169" t="str">
        <f t="shared" si="14"/>
        <v>-</v>
      </c>
      <c r="BO11" s="169" t="str">
        <f t="shared" si="15"/>
        <v>-</v>
      </c>
      <c r="BP11" s="169" t="str">
        <f t="shared" si="15"/>
        <v>-</v>
      </c>
      <c r="BQ11" s="169" t="str">
        <f t="shared" si="15"/>
        <v>-</v>
      </c>
      <c r="BR11" s="169" t="str">
        <f t="shared" si="15"/>
        <v>-</v>
      </c>
      <c r="BS11" s="169" t="str">
        <f t="shared" si="15"/>
        <v>-</v>
      </c>
      <c r="BT11" s="169" t="str">
        <f t="shared" si="15"/>
        <v>-</v>
      </c>
      <c r="BU11" s="169" t="str">
        <f t="shared" si="15"/>
        <v>-</v>
      </c>
      <c r="BV11" s="169" t="str">
        <f t="shared" si="15"/>
        <v>-</v>
      </c>
      <c r="BW11" s="169" t="str">
        <f t="shared" si="15"/>
        <v>-</v>
      </c>
      <c r="BX11" s="169" t="str">
        <f t="shared" si="15"/>
        <v>-</v>
      </c>
      <c r="BY11" s="169" t="str">
        <f t="shared" si="15"/>
        <v>-</v>
      </c>
      <c r="BZ11" s="169" t="str">
        <f t="shared" si="15"/>
        <v>-</v>
      </c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</row>
    <row r="12" spans="1:91" ht="13.5" customHeight="1">
      <c r="A12" s="23">
        <v>4</v>
      </c>
      <c r="B12" s="2" t="s">
        <v>37</v>
      </c>
      <c r="C12" s="158">
        <v>4</v>
      </c>
      <c r="D12" s="158"/>
      <c r="E12" s="158"/>
      <c r="F12" s="158"/>
      <c r="G12" s="158"/>
      <c r="H12" s="162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69" t="str">
        <f t="shared" si="12"/>
        <v>-</v>
      </c>
      <c r="AC12" s="169" t="str">
        <f t="shared" si="12"/>
        <v>-</v>
      </c>
      <c r="AD12" s="169" t="str">
        <f t="shared" si="12"/>
        <v>-</v>
      </c>
      <c r="AE12" s="169">
        <f t="shared" si="12"/>
        <v>1</v>
      </c>
      <c r="AF12" s="169" t="str">
        <f t="shared" si="12"/>
        <v>-</v>
      </c>
      <c r="AG12" s="169" t="str">
        <f t="shared" si="12"/>
        <v>-</v>
      </c>
      <c r="AH12" s="169" t="str">
        <f t="shared" si="12"/>
        <v>-</v>
      </c>
      <c r="AI12" s="169" t="str">
        <f t="shared" si="12"/>
        <v>-</v>
      </c>
      <c r="AJ12" s="169" t="str">
        <f t="shared" si="12"/>
        <v>-</v>
      </c>
      <c r="AK12" s="169" t="str">
        <f t="shared" si="12"/>
        <v>-</v>
      </c>
      <c r="AL12" s="169" t="str">
        <f t="shared" si="12"/>
        <v>-</v>
      </c>
      <c r="AM12" s="169" t="str">
        <f t="shared" si="12"/>
        <v>-</v>
      </c>
      <c r="AO12" s="169" t="str">
        <f t="shared" si="13"/>
        <v>-</v>
      </c>
      <c r="AP12" s="169" t="str">
        <f t="shared" si="13"/>
        <v>-</v>
      </c>
      <c r="AQ12" s="169" t="str">
        <f t="shared" si="13"/>
        <v>-</v>
      </c>
      <c r="AR12" s="169" t="str">
        <f t="shared" si="13"/>
        <v>-</v>
      </c>
      <c r="AS12" s="169" t="str">
        <f t="shared" si="13"/>
        <v>-</v>
      </c>
      <c r="AT12" s="169" t="str">
        <f t="shared" si="13"/>
        <v>-</v>
      </c>
      <c r="AU12" s="169" t="str">
        <f t="shared" si="13"/>
        <v>-</v>
      </c>
      <c r="AV12" s="169" t="str">
        <f t="shared" si="13"/>
        <v>-</v>
      </c>
      <c r="AW12" s="169" t="str">
        <f t="shared" si="13"/>
        <v>-</v>
      </c>
      <c r="AX12" s="169" t="str">
        <f t="shared" si="13"/>
        <v>-</v>
      </c>
      <c r="AY12" s="169" t="str">
        <f t="shared" si="13"/>
        <v>-</v>
      </c>
      <c r="AZ12" s="169" t="str">
        <f t="shared" si="13"/>
        <v>-</v>
      </c>
      <c r="BB12" s="169" t="str">
        <f t="shared" si="14"/>
        <v>-</v>
      </c>
      <c r="BC12" s="169" t="str">
        <f t="shared" si="14"/>
        <v>-</v>
      </c>
      <c r="BD12" s="169" t="str">
        <f t="shared" si="14"/>
        <v>-</v>
      </c>
      <c r="BE12" s="169" t="str">
        <f t="shared" si="14"/>
        <v>-</v>
      </c>
      <c r="BF12" s="169" t="str">
        <f t="shared" si="14"/>
        <v>-</v>
      </c>
      <c r="BG12" s="169" t="str">
        <f t="shared" si="14"/>
        <v>-</v>
      </c>
      <c r="BH12" s="169" t="str">
        <f t="shared" si="14"/>
        <v>-</v>
      </c>
      <c r="BI12" s="169" t="str">
        <f t="shared" si="14"/>
        <v>-</v>
      </c>
      <c r="BJ12" s="169" t="str">
        <f t="shared" si="14"/>
        <v>-</v>
      </c>
      <c r="BK12" s="169" t="str">
        <f t="shared" si="14"/>
        <v>-</v>
      </c>
      <c r="BL12" s="169" t="str">
        <f t="shared" si="14"/>
        <v>-</v>
      </c>
      <c r="BM12" s="169" t="str">
        <f t="shared" si="14"/>
        <v>-</v>
      </c>
      <c r="BO12" s="169" t="str">
        <f t="shared" si="15"/>
        <v>-</v>
      </c>
      <c r="BP12" s="169" t="str">
        <f t="shared" si="15"/>
        <v>-</v>
      </c>
      <c r="BQ12" s="169" t="str">
        <f t="shared" si="15"/>
        <v>-</v>
      </c>
      <c r="BR12" s="169" t="str">
        <f t="shared" si="15"/>
        <v>-</v>
      </c>
      <c r="BS12" s="169" t="str">
        <f t="shared" si="15"/>
        <v>-</v>
      </c>
      <c r="BT12" s="169" t="str">
        <f t="shared" si="15"/>
        <v>-</v>
      </c>
      <c r="BU12" s="169" t="str">
        <f t="shared" si="15"/>
        <v>-</v>
      </c>
      <c r="BV12" s="169" t="str">
        <f t="shared" si="15"/>
        <v>-</v>
      </c>
      <c r="BW12" s="169" t="str">
        <f t="shared" si="15"/>
        <v>-</v>
      </c>
      <c r="BX12" s="169" t="str">
        <f t="shared" si="15"/>
        <v>-</v>
      </c>
      <c r="BY12" s="169" t="str">
        <f t="shared" si="15"/>
        <v>-</v>
      </c>
      <c r="BZ12" s="169" t="str">
        <f t="shared" si="15"/>
        <v>-</v>
      </c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</row>
    <row r="13" spans="1:91" ht="13.5" customHeight="1">
      <c r="A13" s="23">
        <v>5</v>
      </c>
      <c r="B13" s="2" t="s">
        <v>38</v>
      </c>
      <c r="C13" s="158"/>
      <c r="D13" s="158">
        <v>11</v>
      </c>
      <c r="E13" s="158"/>
      <c r="F13" s="158"/>
      <c r="G13" s="158"/>
      <c r="H13" s="162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69" t="str">
        <f t="shared" si="12"/>
        <v>-</v>
      </c>
      <c r="AC13" s="169" t="str">
        <f t="shared" si="12"/>
        <v>-</v>
      </c>
      <c r="AD13" s="169" t="str">
        <f t="shared" si="12"/>
        <v>-</v>
      </c>
      <c r="AE13" s="169" t="str">
        <f t="shared" si="12"/>
        <v>-</v>
      </c>
      <c r="AF13" s="169" t="str">
        <f t="shared" si="12"/>
        <v>-</v>
      </c>
      <c r="AG13" s="169" t="str">
        <f t="shared" si="12"/>
        <v>-</v>
      </c>
      <c r="AH13" s="169" t="str">
        <f t="shared" si="12"/>
        <v>-</v>
      </c>
      <c r="AI13" s="169" t="str">
        <f t="shared" si="12"/>
        <v>-</v>
      </c>
      <c r="AJ13" s="169" t="str">
        <f t="shared" si="12"/>
        <v>-</v>
      </c>
      <c r="AK13" s="169" t="str">
        <f t="shared" si="12"/>
        <v>-</v>
      </c>
      <c r="AL13" s="169" t="str">
        <f t="shared" si="12"/>
        <v>-</v>
      </c>
      <c r="AM13" s="169" t="str">
        <f t="shared" si="12"/>
        <v>-</v>
      </c>
      <c r="AO13" s="169" t="str">
        <f t="shared" si="13"/>
        <v>-</v>
      </c>
      <c r="AP13" s="169" t="str">
        <f t="shared" si="13"/>
        <v>-</v>
      </c>
      <c r="AQ13" s="169" t="str">
        <f t="shared" si="13"/>
        <v>-</v>
      </c>
      <c r="AR13" s="169" t="str">
        <f t="shared" si="13"/>
        <v>-</v>
      </c>
      <c r="AS13" s="169" t="str">
        <f t="shared" si="13"/>
        <v>-</v>
      </c>
      <c r="AT13" s="169" t="str">
        <f t="shared" si="13"/>
        <v>-</v>
      </c>
      <c r="AU13" s="169" t="str">
        <f t="shared" si="13"/>
        <v>-</v>
      </c>
      <c r="AV13" s="169" t="str">
        <f t="shared" si="13"/>
        <v>-</v>
      </c>
      <c r="AW13" s="169" t="str">
        <f t="shared" si="13"/>
        <v>-</v>
      </c>
      <c r="AX13" s="169" t="str">
        <f t="shared" si="13"/>
        <v>-</v>
      </c>
      <c r="AY13" s="169">
        <f t="shared" si="13"/>
        <v>1</v>
      </c>
      <c r="AZ13" s="169" t="str">
        <f t="shared" si="13"/>
        <v>-</v>
      </c>
      <c r="BB13" s="169" t="str">
        <f t="shared" si="14"/>
        <v>-</v>
      </c>
      <c r="BC13" s="169" t="str">
        <f t="shared" si="14"/>
        <v>-</v>
      </c>
      <c r="BD13" s="169" t="str">
        <f t="shared" si="14"/>
        <v>-</v>
      </c>
      <c r="BE13" s="169" t="str">
        <f t="shared" si="14"/>
        <v>-</v>
      </c>
      <c r="BF13" s="169" t="str">
        <f t="shared" si="14"/>
        <v>-</v>
      </c>
      <c r="BG13" s="169" t="str">
        <f t="shared" si="14"/>
        <v>-</v>
      </c>
      <c r="BH13" s="169" t="str">
        <f t="shared" si="14"/>
        <v>-</v>
      </c>
      <c r="BI13" s="169" t="str">
        <f t="shared" si="14"/>
        <v>-</v>
      </c>
      <c r="BJ13" s="169" t="str">
        <f t="shared" si="14"/>
        <v>-</v>
      </c>
      <c r="BK13" s="169" t="str">
        <f t="shared" si="14"/>
        <v>-</v>
      </c>
      <c r="BL13" s="169" t="str">
        <f t="shared" si="14"/>
        <v>-</v>
      </c>
      <c r="BM13" s="169" t="str">
        <f t="shared" si="14"/>
        <v>-</v>
      </c>
      <c r="BO13" s="169" t="str">
        <f t="shared" si="15"/>
        <v>-</v>
      </c>
      <c r="BP13" s="169" t="str">
        <f t="shared" si="15"/>
        <v>-</v>
      </c>
      <c r="BQ13" s="169" t="str">
        <f t="shared" si="15"/>
        <v>-</v>
      </c>
      <c r="BR13" s="169" t="str">
        <f t="shared" si="15"/>
        <v>-</v>
      </c>
      <c r="BS13" s="169" t="str">
        <f t="shared" si="15"/>
        <v>-</v>
      </c>
      <c r="BT13" s="169" t="str">
        <f t="shared" si="15"/>
        <v>-</v>
      </c>
      <c r="BU13" s="169" t="str">
        <f t="shared" si="15"/>
        <v>-</v>
      </c>
      <c r="BV13" s="169" t="str">
        <f t="shared" si="15"/>
        <v>-</v>
      </c>
      <c r="BW13" s="169" t="str">
        <f t="shared" si="15"/>
        <v>-</v>
      </c>
      <c r="BX13" s="169" t="str">
        <f t="shared" si="15"/>
        <v>-</v>
      </c>
      <c r="BY13" s="169" t="str">
        <f t="shared" si="15"/>
        <v>-</v>
      </c>
      <c r="BZ13" s="169" t="str">
        <f t="shared" si="15"/>
        <v>-</v>
      </c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</row>
    <row r="14" spans="1:91" ht="13.5" customHeight="1">
      <c r="A14" s="23">
        <v>6</v>
      </c>
      <c r="B14" s="2" t="s">
        <v>39</v>
      </c>
      <c r="C14" s="158"/>
      <c r="D14" s="158">
        <v>5</v>
      </c>
      <c r="E14" s="158"/>
      <c r="F14" s="158"/>
      <c r="G14" s="158"/>
      <c r="H14" s="162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69" t="str">
        <f t="shared" si="12"/>
        <v>-</v>
      </c>
      <c r="AC14" s="169" t="str">
        <f t="shared" si="12"/>
        <v>-</v>
      </c>
      <c r="AD14" s="169" t="str">
        <f t="shared" si="12"/>
        <v>-</v>
      </c>
      <c r="AE14" s="169" t="str">
        <f t="shared" si="12"/>
        <v>-</v>
      </c>
      <c r="AF14" s="169" t="str">
        <f t="shared" si="12"/>
        <v>-</v>
      </c>
      <c r="AG14" s="169" t="str">
        <f t="shared" si="12"/>
        <v>-</v>
      </c>
      <c r="AH14" s="169" t="str">
        <f t="shared" si="12"/>
        <v>-</v>
      </c>
      <c r="AI14" s="169" t="str">
        <f t="shared" si="12"/>
        <v>-</v>
      </c>
      <c r="AJ14" s="169" t="str">
        <f t="shared" si="12"/>
        <v>-</v>
      </c>
      <c r="AK14" s="169" t="str">
        <f t="shared" si="12"/>
        <v>-</v>
      </c>
      <c r="AL14" s="169" t="str">
        <f t="shared" si="12"/>
        <v>-</v>
      </c>
      <c r="AM14" s="169" t="str">
        <f t="shared" si="12"/>
        <v>-</v>
      </c>
      <c r="AO14" s="169" t="str">
        <f t="shared" si="13"/>
        <v>-</v>
      </c>
      <c r="AP14" s="169" t="str">
        <f t="shared" si="13"/>
        <v>-</v>
      </c>
      <c r="AQ14" s="169" t="str">
        <f t="shared" si="13"/>
        <v>-</v>
      </c>
      <c r="AR14" s="169" t="str">
        <f t="shared" si="13"/>
        <v>-</v>
      </c>
      <c r="AS14" s="169">
        <f t="shared" si="13"/>
        <v>1</v>
      </c>
      <c r="AT14" s="169" t="str">
        <f t="shared" si="13"/>
        <v>-</v>
      </c>
      <c r="AU14" s="169" t="str">
        <f t="shared" si="13"/>
        <v>-</v>
      </c>
      <c r="AV14" s="169" t="str">
        <f t="shared" si="13"/>
        <v>-</v>
      </c>
      <c r="AW14" s="169" t="str">
        <f t="shared" si="13"/>
        <v>-</v>
      </c>
      <c r="AX14" s="169" t="str">
        <f t="shared" si="13"/>
        <v>-</v>
      </c>
      <c r="AY14" s="169" t="str">
        <f t="shared" si="13"/>
        <v>-</v>
      </c>
      <c r="AZ14" s="169" t="str">
        <f t="shared" si="13"/>
        <v>-</v>
      </c>
      <c r="BB14" s="169" t="str">
        <f t="shared" si="14"/>
        <v>-</v>
      </c>
      <c r="BC14" s="169" t="str">
        <f t="shared" si="14"/>
        <v>-</v>
      </c>
      <c r="BD14" s="169" t="str">
        <f t="shared" si="14"/>
        <v>-</v>
      </c>
      <c r="BE14" s="169" t="str">
        <f t="shared" si="14"/>
        <v>-</v>
      </c>
      <c r="BF14" s="169" t="str">
        <f t="shared" si="14"/>
        <v>-</v>
      </c>
      <c r="BG14" s="169" t="str">
        <f t="shared" si="14"/>
        <v>-</v>
      </c>
      <c r="BH14" s="169" t="str">
        <f t="shared" si="14"/>
        <v>-</v>
      </c>
      <c r="BI14" s="169" t="str">
        <f t="shared" si="14"/>
        <v>-</v>
      </c>
      <c r="BJ14" s="169" t="str">
        <f t="shared" si="14"/>
        <v>-</v>
      </c>
      <c r="BK14" s="169" t="str">
        <f t="shared" si="14"/>
        <v>-</v>
      </c>
      <c r="BL14" s="169" t="str">
        <f t="shared" si="14"/>
        <v>-</v>
      </c>
      <c r="BM14" s="169" t="str">
        <f t="shared" si="14"/>
        <v>-</v>
      </c>
      <c r="BO14" s="169" t="str">
        <f t="shared" si="15"/>
        <v>-</v>
      </c>
      <c r="BP14" s="169" t="str">
        <f t="shared" si="15"/>
        <v>-</v>
      </c>
      <c r="BQ14" s="169" t="str">
        <f t="shared" si="15"/>
        <v>-</v>
      </c>
      <c r="BR14" s="169" t="str">
        <f t="shared" si="15"/>
        <v>-</v>
      </c>
      <c r="BS14" s="169" t="str">
        <f t="shared" si="15"/>
        <v>-</v>
      </c>
      <c r="BT14" s="169" t="str">
        <f t="shared" si="15"/>
        <v>-</v>
      </c>
      <c r="BU14" s="169" t="str">
        <f t="shared" si="15"/>
        <v>-</v>
      </c>
      <c r="BV14" s="169" t="str">
        <f t="shared" si="15"/>
        <v>-</v>
      </c>
      <c r="BW14" s="169" t="str">
        <f t="shared" si="15"/>
        <v>-</v>
      </c>
      <c r="BX14" s="169" t="str">
        <f t="shared" si="15"/>
        <v>-</v>
      </c>
      <c r="BY14" s="169" t="str">
        <f t="shared" si="15"/>
        <v>-</v>
      </c>
      <c r="BZ14" s="169" t="str">
        <f t="shared" si="15"/>
        <v>-</v>
      </c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</row>
    <row r="15" spans="1:91" ht="13.5" customHeight="1">
      <c r="A15" s="23">
        <v>7</v>
      </c>
      <c r="B15" s="2" t="s">
        <v>40</v>
      </c>
      <c r="C15" s="158">
        <v>7</v>
      </c>
      <c r="D15" s="158"/>
      <c r="E15" s="158"/>
      <c r="F15" s="158"/>
      <c r="G15" s="158"/>
      <c r="H15" s="162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69" t="str">
        <f t="shared" si="12"/>
        <v>-</v>
      </c>
      <c r="AC15" s="169" t="str">
        <f t="shared" si="12"/>
        <v>-</v>
      </c>
      <c r="AD15" s="169" t="str">
        <f t="shared" si="12"/>
        <v>-</v>
      </c>
      <c r="AE15" s="169" t="str">
        <f t="shared" si="12"/>
        <v>-</v>
      </c>
      <c r="AF15" s="169" t="str">
        <f t="shared" si="12"/>
        <v>-</v>
      </c>
      <c r="AG15" s="169" t="str">
        <f t="shared" si="12"/>
        <v>-</v>
      </c>
      <c r="AH15" s="169">
        <f t="shared" si="12"/>
        <v>1</v>
      </c>
      <c r="AI15" s="169" t="str">
        <f t="shared" si="12"/>
        <v>-</v>
      </c>
      <c r="AJ15" s="169" t="str">
        <f t="shared" si="12"/>
        <v>-</v>
      </c>
      <c r="AK15" s="169" t="str">
        <f t="shared" si="12"/>
        <v>-</v>
      </c>
      <c r="AL15" s="169" t="str">
        <f t="shared" si="12"/>
        <v>-</v>
      </c>
      <c r="AM15" s="169" t="str">
        <f t="shared" si="12"/>
        <v>-</v>
      </c>
      <c r="AO15" s="169" t="str">
        <f t="shared" si="13"/>
        <v>-</v>
      </c>
      <c r="AP15" s="169" t="str">
        <f t="shared" si="13"/>
        <v>-</v>
      </c>
      <c r="AQ15" s="169" t="str">
        <f t="shared" si="13"/>
        <v>-</v>
      </c>
      <c r="AR15" s="169" t="str">
        <f t="shared" si="13"/>
        <v>-</v>
      </c>
      <c r="AS15" s="169" t="str">
        <f t="shared" si="13"/>
        <v>-</v>
      </c>
      <c r="AT15" s="169" t="str">
        <f t="shared" si="13"/>
        <v>-</v>
      </c>
      <c r="AU15" s="169" t="str">
        <f t="shared" si="13"/>
        <v>-</v>
      </c>
      <c r="AV15" s="169" t="str">
        <f t="shared" si="13"/>
        <v>-</v>
      </c>
      <c r="AW15" s="169" t="str">
        <f t="shared" si="13"/>
        <v>-</v>
      </c>
      <c r="AX15" s="169" t="str">
        <f t="shared" si="13"/>
        <v>-</v>
      </c>
      <c r="AY15" s="169" t="str">
        <f t="shared" si="13"/>
        <v>-</v>
      </c>
      <c r="AZ15" s="169" t="str">
        <f t="shared" si="13"/>
        <v>-</v>
      </c>
      <c r="BB15" s="169" t="str">
        <f t="shared" si="14"/>
        <v>-</v>
      </c>
      <c r="BC15" s="169" t="str">
        <f t="shared" si="14"/>
        <v>-</v>
      </c>
      <c r="BD15" s="169" t="str">
        <f t="shared" si="14"/>
        <v>-</v>
      </c>
      <c r="BE15" s="169" t="str">
        <f t="shared" si="14"/>
        <v>-</v>
      </c>
      <c r="BF15" s="169" t="str">
        <f t="shared" si="14"/>
        <v>-</v>
      </c>
      <c r="BG15" s="169" t="str">
        <f t="shared" si="14"/>
        <v>-</v>
      </c>
      <c r="BH15" s="169" t="str">
        <f t="shared" si="14"/>
        <v>-</v>
      </c>
      <c r="BI15" s="169" t="str">
        <f t="shared" si="14"/>
        <v>-</v>
      </c>
      <c r="BJ15" s="169" t="str">
        <f t="shared" si="14"/>
        <v>-</v>
      </c>
      <c r="BK15" s="169" t="str">
        <f t="shared" si="14"/>
        <v>-</v>
      </c>
      <c r="BL15" s="169" t="str">
        <f t="shared" si="14"/>
        <v>-</v>
      </c>
      <c r="BM15" s="169" t="str">
        <f t="shared" si="14"/>
        <v>-</v>
      </c>
      <c r="BO15" s="169" t="str">
        <f t="shared" si="15"/>
        <v>-</v>
      </c>
      <c r="BP15" s="169" t="str">
        <f t="shared" si="15"/>
        <v>-</v>
      </c>
      <c r="BQ15" s="169" t="str">
        <f t="shared" si="15"/>
        <v>-</v>
      </c>
      <c r="BR15" s="169" t="str">
        <f t="shared" si="15"/>
        <v>-</v>
      </c>
      <c r="BS15" s="169" t="str">
        <f t="shared" si="15"/>
        <v>-</v>
      </c>
      <c r="BT15" s="169" t="str">
        <f t="shared" si="15"/>
        <v>-</v>
      </c>
      <c r="BU15" s="169" t="str">
        <f t="shared" si="15"/>
        <v>-</v>
      </c>
      <c r="BV15" s="169" t="str">
        <f t="shared" si="15"/>
        <v>-</v>
      </c>
      <c r="BW15" s="169" t="str">
        <f t="shared" si="15"/>
        <v>-</v>
      </c>
      <c r="BX15" s="169" t="str">
        <f t="shared" si="15"/>
        <v>-</v>
      </c>
      <c r="BY15" s="169" t="str">
        <f t="shared" si="15"/>
        <v>-</v>
      </c>
      <c r="BZ15" s="169" t="str">
        <f t="shared" si="15"/>
        <v>-</v>
      </c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</row>
    <row r="16" spans="1:91" ht="13.5" customHeight="1">
      <c r="A16" s="23">
        <v>8</v>
      </c>
      <c r="B16" s="2" t="s">
        <v>41</v>
      </c>
      <c r="C16" s="158">
        <v>9</v>
      </c>
      <c r="D16" s="158"/>
      <c r="E16" s="158"/>
      <c r="F16" s="158"/>
      <c r="G16" s="158"/>
      <c r="H16" s="162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69" t="str">
        <f t="shared" si="12"/>
        <v>-</v>
      </c>
      <c r="AC16" s="169" t="str">
        <f t="shared" si="12"/>
        <v>-</v>
      </c>
      <c r="AD16" s="169" t="str">
        <f t="shared" si="12"/>
        <v>-</v>
      </c>
      <c r="AE16" s="169" t="str">
        <f t="shared" si="12"/>
        <v>-</v>
      </c>
      <c r="AF16" s="169" t="str">
        <f t="shared" si="12"/>
        <v>-</v>
      </c>
      <c r="AG16" s="169" t="str">
        <f t="shared" si="12"/>
        <v>-</v>
      </c>
      <c r="AH16" s="169" t="str">
        <f t="shared" si="12"/>
        <v>-</v>
      </c>
      <c r="AI16" s="169" t="str">
        <f t="shared" si="12"/>
        <v>-</v>
      </c>
      <c r="AJ16" s="169">
        <f t="shared" si="12"/>
        <v>1</v>
      </c>
      <c r="AK16" s="169" t="str">
        <f t="shared" si="12"/>
        <v>-</v>
      </c>
      <c r="AL16" s="169" t="str">
        <f t="shared" si="12"/>
        <v>-</v>
      </c>
      <c r="AM16" s="169" t="str">
        <f t="shared" si="12"/>
        <v>-</v>
      </c>
      <c r="AO16" s="169" t="str">
        <f t="shared" si="13"/>
        <v>-</v>
      </c>
      <c r="AP16" s="169" t="str">
        <f t="shared" si="13"/>
        <v>-</v>
      </c>
      <c r="AQ16" s="169" t="str">
        <f t="shared" si="13"/>
        <v>-</v>
      </c>
      <c r="AR16" s="169" t="str">
        <f t="shared" si="13"/>
        <v>-</v>
      </c>
      <c r="AS16" s="169" t="str">
        <f t="shared" si="13"/>
        <v>-</v>
      </c>
      <c r="AT16" s="169" t="str">
        <f t="shared" si="13"/>
        <v>-</v>
      </c>
      <c r="AU16" s="169" t="str">
        <f t="shared" si="13"/>
        <v>-</v>
      </c>
      <c r="AV16" s="169" t="str">
        <f t="shared" si="13"/>
        <v>-</v>
      </c>
      <c r="AW16" s="169" t="str">
        <f t="shared" si="13"/>
        <v>-</v>
      </c>
      <c r="AX16" s="169" t="str">
        <f t="shared" si="13"/>
        <v>-</v>
      </c>
      <c r="AY16" s="169" t="str">
        <f t="shared" si="13"/>
        <v>-</v>
      </c>
      <c r="AZ16" s="169" t="str">
        <f t="shared" si="13"/>
        <v>-</v>
      </c>
      <c r="BB16" s="169" t="str">
        <f t="shared" si="14"/>
        <v>-</v>
      </c>
      <c r="BC16" s="169" t="str">
        <f t="shared" si="14"/>
        <v>-</v>
      </c>
      <c r="BD16" s="169" t="str">
        <f t="shared" si="14"/>
        <v>-</v>
      </c>
      <c r="BE16" s="169" t="str">
        <f t="shared" si="14"/>
        <v>-</v>
      </c>
      <c r="BF16" s="169" t="str">
        <f t="shared" si="14"/>
        <v>-</v>
      </c>
      <c r="BG16" s="169" t="str">
        <f t="shared" si="14"/>
        <v>-</v>
      </c>
      <c r="BH16" s="169" t="str">
        <f t="shared" si="14"/>
        <v>-</v>
      </c>
      <c r="BI16" s="169" t="str">
        <f t="shared" si="14"/>
        <v>-</v>
      </c>
      <c r="BJ16" s="169" t="str">
        <f t="shared" si="14"/>
        <v>-</v>
      </c>
      <c r="BK16" s="169" t="str">
        <f t="shared" si="14"/>
        <v>-</v>
      </c>
      <c r="BL16" s="169" t="str">
        <f t="shared" si="14"/>
        <v>-</v>
      </c>
      <c r="BM16" s="169" t="str">
        <f t="shared" si="14"/>
        <v>-</v>
      </c>
      <c r="BO16" s="169" t="str">
        <f t="shared" si="15"/>
        <v>-</v>
      </c>
      <c r="BP16" s="169" t="str">
        <f t="shared" si="15"/>
        <v>-</v>
      </c>
      <c r="BQ16" s="169" t="str">
        <f t="shared" si="15"/>
        <v>-</v>
      </c>
      <c r="BR16" s="169" t="str">
        <f t="shared" si="15"/>
        <v>-</v>
      </c>
      <c r="BS16" s="169" t="str">
        <f t="shared" si="15"/>
        <v>-</v>
      </c>
      <c r="BT16" s="169" t="str">
        <f t="shared" si="15"/>
        <v>-</v>
      </c>
      <c r="BU16" s="169" t="str">
        <f t="shared" si="15"/>
        <v>-</v>
      </c>
      <c r="BV16" s="169" t="str">
        <f t="shared" si="15"/>
        <v>-</v>
      </c>
      <c r="BW16" s="169" t="str">
        <f t="shared" si="15"/>
        <v>-</v>
      </c>
      <c r="BX16" s="169" t="str">
        <f t="shared" si="15"/>
        <v>-</v>
      </c>
      <c r="BY16" s="169" t="str">
        <f t="shared" si="15"/>
        <v>-</v>
      </c>
      <c r="BZ16" s="169" t="str">
        <f t="shared" si="15"/>
        <v>-</v>
      </c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</row>
    <row r="17" spans="1:91" ht="12.75">
      <c r="A17" s="61">
        <v>9</v>
      </c>
      <c r="B17" s="70" t="s">
        <v>42</v>
      </c>
      <c r="C17" s="158"/>
      <c r="D17" s="158">
        <v>2</v>
      </c>
      <c r="E17" s="158"/>
      <c r="F17" s="158"/>
      <c r="G17" s="158"/>
      <c r="H17" s="162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69" t="str">
        <f t="shared" si="12"/>
        <v>-</v>
      </c>
      <c r="AC17" s="169" t="str">
        <f t="shared" si="12"/>
        <v>-</v>
      </c>
      <c r="AD17" s="169" t="str">
        <f t="shared" si="12"/>
        <v>-</v>
      </c>
      <c r="AE17" s="169" t="str">
        <f t="shared" si="12"/>
        <v>-</v>
      </c>
      <c r="AF17" s="169" t="str">
        <f t="shared" si="12"/>
        <v>-</v>
      </c>
      <c r="AG17" s="169" t="str">
        <f t="shared" si="12"/>
        <v>-</v>
      </c>
      <c r="AH17" s="169" t="str">
        <f t="shared" si="12"/>
        <v>-</v>
      </c>
      <c r="AI17" s="169" t="str">
        <f t="shared" si="12"/>
        <v>-</v>
      </c>
      <c r="AJ17" s="169" t="str">
        <f t="shared" si="12"/>
        <v>-</v>
      </c>
      <c r="AK17" s="169" t="str">
        <f t="shared" si="12"/>
        <v>-</v>
      </c>
      <c r="AL17" s="169" t="str">
        <f t="shared" si="12"/>
        <v>-</v>
      </c>
      <c r="AM17" s="169" t="str">
        <f t="shared" si="12"/>
        <v>-</v>
      </c>
      <c r="AO17" s="169" t="str">
        <f t="shared" si="13"/>
        <v>-</v>
      </c>
      <c r="AP17" s="169">
        <f t="shared" si="13"/>
        <v>1</v>
      </c>
      <c r="AQ17" s="169" t="str">
        <f t="shared" si="13"/>
        <v>-</v>
      </c>
      <c r="AR17" s="169" t="str">
        <f t="shared" si="13"/>
        <v>-</v>
      </c>
      <c r="AS17" s="169" t="str">
        <f t="shared" si="13"/>
        <v>-</v>
      </c>
      <c r="AT17" s="169" t="str">
        <f t="shared" si="13"/>
        <v>-</v>
      </c>
      <c r="AU17" s="169" t="str">
        <f t="shared" si="13"/>
        <v>-</v>
      </c>
      <c r="AV17" s="169" t="str">
        <f t="shared" si="13"/>
        <v>-</v>
      </c>
      <c r="AW17" s="169" t="str">
        <f t="shared" si="13"/>
        <v>-</v>
      </c>
      <c r="AX17" s="169" t="str">
        <f t="shared" si="13"/>
        <v>-</v>
      </c>
      <c r="AY17" s="169" t="str">
        <f t="shared" si="13"/>
        <v>-</v>
      </c>
      <c r="AZ17" s="169" t="str">
        <f t="shared" si="13"/>
        <v>-</v>
      </c>
      <c r="BB17" s="169" t="str">
        <f t="shared" si="14"/>
        <v>-</v>
      </c>
      <c r="BC17" s="169" t="str">
        <f t="shared" si="14"/>
        <v>-</v>
      </c>
      <c r="BD17" s="169" t="str">
        <f t="shared" si="14"/>
        <v>-</v>
      </c>
      <c r="BE17" s="169" t="str">
        <f t="shared" si="14"/>
        <v>-</v>
      </c>
      <c r="BF17" s="169" t="str">
        <f t="shared" si="14"/>
        <v>-</v>
      </c>
      <c r="BG17" s="169" t="str">
        <f t="shared" si="14"/>
        <v>-</v>
      </c>
      <c r="BH17" s="169" t="str">
        <f t="shared" si="14"/>
        <v>-</v>
      </c>
      <c r="BI17" s="169" t="str">
        <f t="shared" si="14"/>
        <v>-</v>
      </c>
      <c r="BJ17" s="169" t="str">
        <f t="shared" si="14"/>
        <v>-</v>
      </c>
      <c r="BK17" s="169" t="str">
        <f t="shared" si="14"/>
        <v>-</v>
      </c>
      <c r="BL17" s="169" t="str">
        <f t="shared" si="14"/>
        <v>-</v>
      </c>
      <c r="BM17" s="169" t="str">
        <f t="shared" si="14"/>
        <v>-</v>
      </c>
      <c r="BO17" s="169" t="str">
        <f t="shared" si="15"/>
        <v>-</v>
      </c>
      <c r="BP17" s="169" t="str">
        <f t="shared" si="15"/>
        <v>-</v>
      </c>
      <c r="BQ17" s="169" t="str">
        <f t="shared" si="15"/>
        <v>-</v>
      </c>
      <c r="BR17" s="169" t="str">
        <f t="shared" si="15"/>
        <v>-</v>
      </c>
      <c r="BS17" s="169" t="str">
        <f t="shared" si="15"/>
        <v>-</v>
      </c>
      <c r="BT17" s="169" t="str">
        <f t="shared" si="15"/>
        <v>-</v>
      </c>
      <c r="BU17" s="169" t="str">
        <f t="shared" si="15"/>
        <v>-</v>
      </c>
      <c r="BV17" s="169" t="str">
        <f t="shared" si="15"/>
        <v>-</v>
      </c>
      <c r="BW17" s="169" t="str">
        <f t="shared" si="15"/>
        <v>-</v>
      </c>
      <c r="BX17" s="169" t="str">
        <f t="shared" si="15"/>
        <v>-</v>
      </c>
      <c r="BY17" s="169" t="str">
        <f t="shared" si="15"/>
        <v>-</v>
      </c>
      <c r="BZ17" s="169" t="str">
        <f t="shared" si="15"/>
        <v>-</v>
      </c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</row>
    <row r="18" spans="1:91" ht="13.5" customHeight="1">
      <c r="A18" s="24">
        <v>10</v>
      </c>
      <c r="B18" s="2" t="s">
        <v>43</v>
      </c>
      <c r="C18" s="158"/>
      <c r="D18" s="158">
        <v>8</v>
      </c>
      <c r="E18" s="158"/>
      <c r="F18" s="158"/>
      <c r="G18" s="158"/>
      <c r="H18" s="162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69" t="str">
        <f t="shared" si="12"/>
        <v>-</v>
      </c>
      <c r="AC18" s="169" t="str">
        <f t="shared" si="12"/>
        <v>-</v>
      </c>
      <c r="AD18" s="169" t="str">
        <f t="shared" si="12"/>
        <v>-</v>
      </c>
      <c r="AE18" s="169" t="str">
        <f t="shared" si="12"/>
        <v>-</v>
      </c>
      <c r="AF18" s="169" t="str">
        <f t="shared" si="12"/>
        <v>-</v>
      </c>
      <c r="AG18" s="169" t="str">
        <f t="shared" si="12"/>
        <v>-</v>
      </c>
      <c r="AH18" s="169" t="str">
        <f t="shared" si="12"/>
        <v>-</v>
      </c>
      <c r="AI18" s="169" t="str">
        <f t="shared" si="12"/>
        <v>-</v>
      </c>
      <c r="AJ18" s="169" t="str">
        <f t="shared" si="12"/>
        <v>-</v>
      </c>
      <c r="AK18" s="169" t="str">
        <f t="shared" si="12"/>
        <v>-</v>
      </c>
      <c r="AL18" s="169" t="str">
        <f t="shared" si="12"/>
        <v>-</v>
      </c>
      <c r="AM18" s="169" t="str">
        <f t="shared" si="12"/>
        <v>-</v>
      </c>
      <c r="AO18" s="169" t="str">
        <f t="shared" si="13"/>
        <v>-</v>
      </c>
      <c r="AP18" s="169" t="str">
        <f t="shared" si="13"/>
        <v>-</v>
      </c>
      <c r="AQ18" s="169" t="str">
        <f t="shared" si="13"/>
        <v>-</v>
      </c>
      <c r="AR18" s="169" t="str">
        <f t="shared" si="13"/>
        <v>-</v>
      </c>
      <c r="AS18" s="169" t="str">
        <f t="shared" si="13"/>
        <v>-</v>
      </c>
      <c r="AT18" s="169" t="str">
        <f t="shared" si="13"/>
        <v>-</v>
      </c>
      <c r="AU18" s="169" t="str">
        <f t="shared" si="13"/>
        <v>-</v>
      </c>
      <c r="AV18" s="169">
        <f t="shared" si="13"/>
        <v>1</v>
      </c>
      <c r="AW18" s="169" t="str">
        <f t="shared" si="13"/>
        <v>-</v>
      </c>
      <c r="AX18" s="169" t="str">
        <f t="shared" si="13"/>
        <v>-</v>
      </c>
      <c r="AY18" s="169" t="str">
        <f t="shared" si="13"/>
        <v>-</v>
      </c>
      <c r="AZ18" s="169" t="str">
        <f t="shared" si="13"/>
        <v>-</v>
      </c>
      <c r="BB18" s="169" t="str">
        <f t="shared" si="14"/>
        <v>-</v>
      </c>
      <c r="BC18" s="169" t="str">
        <f t="shared" si="14"/>
        <v>-</v>
      </c>
      <c r="BD18" s="169" t="str">
        <f t="shared" si="14"/>
        <v>-</v>
      </c>
      <c r="BE18" s="169" t="str">
        <f t="shared" si="14"/>
        <v>-</v>
      </c>
      <c r="BF18" s="169" t="str">
        <f t="shared" si="14"/>
        <v>-</v>
      </c>
      <c r="BG18" s="169" t="str">
        <f t="shared" si="14"/>
        <v>-</v>
      </c>
      <c r="BH18" s="169" t="str">
        <f t="shared" si="14"/>
        <v>-</v>
      </c>
      <c r="BI18" s="169" t="str">
        <f t="shared" si="14"/>
        <v>-</v>
      </c>
      <c r="BJ18" s="169" t="str">
        <f t="shared" si="14"/>
        <v>-</v>
      </c>
      <c r="BK18" s="169" t="str">
        <f t="shared" si="14"/>
        <v>-</v>
      </c>
      <c r="BL18" s="169" t="str">
        <f t="shared" si="14"/>
        <v>-</v>
      </c>
      <c r="BM18" s="169" t="str">
        <f t="shared" si="14"/>
        <v>-</v>
      </c>
      <c r="BO18" s="169" t="str">
        <f t="shared" si="15"/>
        <v>-</v>
      </c>
      <c r="BP18" s="169" t="str">
        <f t="shared" si="15"/>
        <v>-</v>
      </c>
      <c r="BQ18" s="169" t="str">
        <f t="shared" si="15"/>
        <v>-</v>
      </c>
      <c r="BR18" s="169" t="str">
        <f t="shared" si="15"/>
        <v>-</v>
      </c>
      <c r="BS18" s="169" t="str">
        <f t="shared" si="15"/>
        <v>-</v>
      </c>
      <c r="BT18" s="169" t="str">
        <f t="shared" si="15"/>
        <v>-</v>
      </c>
      <c r="BU18" s="169" t="str">
        <f t="shared" si="15"/>
        <v>-</v>
      </c>
      <c r="BV18" s="169" t="str">
        <f t="shared" si="15"/>
        <v>-</v>
      </c>
      <c r="BW18" s="169" t="str">
        <f t="shared" si="15"/>
        <v>-</v>
      </c>
      <c r="BX18" s="169" t="str">
        <f t="shared" si="15"/>
        <v>-</v>
      </c>
      <c r="BY18" s="169" t="str">
        <f t="shared" si="15"/>
        <v>-</v>
      </c>
      <c r="BZ18" s="169" t="str">
        <f t="shared" si="15"/>
        <v>-</v>
      </c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</row>
    <row r="19" spans="1:91" ht="13.5" customHeight="1">
      <c r="A19" s="24">
        <v>11</v>
      </c>
      <c r="B19" s="2" t="s">
        <v>44</v>
      </c>
      <c r="C19" s="158">
        <v>4</v>
      </c>
      <c r="D19" s="158" t="s">
        <v>45</v>
      </c>
      <c r="E19" s="158"/>
      <c r="F19" s="158"/>
      <c r="G19" s="158"/>
      <c r="H19" s="162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69" t="str">
        <f t="shared" si="12"/>
        <v>-</v>
      </c>
      <c r="AC19" s="169" t="str">
        <f t="shared" si="12"/>
        <v>-</v>
      </c>
      <c r="AD19" s="169" t="str">
        <f t="shared" si="12"/>
        <v>-</v>
      </c>
      <c r="AE19" s="169">
        <f t="shared" si="12"/>
        <v>1</v>
      </c>
      <c r="AF19" s="169" t="str">
        <f t="shared" si="12"/>
        <v>-</v>
      </c>
      <c r="AG19" s="169" t="str">
        <f t="shared" si="12"/>
        <v>-</v>
      </c>
      <c r="AH19" s="169" t="str">
        <f t="shared" si="12"/>
        <v>-</v>
      </c>
      <c r="AI19" s="169" t="str">
        <f t="shared" si="12"/>
        <v>-</v>
      </c>
      <c r="AJ19" s="169" t="str">
        <f t="shared" si="12"/>
        <v>-</v>
      </c>
      <c r="AK19" s="169" t="str">
        <f t="shared" si="12"/>
        <v>-</v>
      </c>
      <c r="AL19" s="169" t="str">
        <f t="shared" si="12"/>
        <v>-</v>
      </c>
      <c r="AM19" s="169" t="str">
        <f t="shared" si="12"/>
        <v>-</v>
      </c>
      <c r="AO19" s="169">
        <f t="shared" si="13"/>
        <v>1</v>
      </c>
      <c r="AP19" s="169">
        <f t="shared" si="13"/>
        <v>1</v>
      </c>
      <c r="AQ19" s="169">
        <f t="shared" si="13"/>
        <v>1</v>
      </c>
      <c r="AR19" s="169" t="str">
        <f t="shared" si="13"/>
        <v>-</v>
      </c>
      <c r="AS19" s="169" t="str">
        <f t="shared" si="13"/>
        <v>-</v>
      </c>
      <c r="AT19" s="169" t="str">
        <f t="shared" si="13"/>
        <v>-</v>
      </c>
      <c r="AU19" s="169" t="str">
        <f t="shared" si="13"/>
        <v>-</v>
      </c>
      <c r="AV19" s="169" t="str">
        <f t="shared" si="13"/>
        <v>-</v>
      </c>
      <c r="AW19" s="169" t="str">
        <f t="shared" si="13"/>
        <v>-</v>
      </c>
      <c r="AX19" s="169" t="str">
        <f t="shared" si="13"/>
        <v>-</v>
      </c>
      <c r="AY19" s="169" t="str">
        <f t="shared" si="13"/>
        <v>-</v>
      </c>
      <c r="AZ19" s="169" t="str">
        <f t="shared" si="13"/>
        <v>-</v>
      </c>
      <c r="BB19" s="169" t="str">
        <f t="shared" si="14"/>
        <v>-</v>
      </c>
      <c r="BC19" s="169" t="str">
        <f t="shared" si="14"/>
        <v>-</v>
      </c>
      <c r="BD19" s="169" t="str">
        <f t="shared" si="14"/>
        <v>-</v>
      </c>
      <c r="BE19" s="169" t="str">
        <f t="shared" si="14"/>
        <v>-</v>
      </c>
      <c r="BF19" s="169" t="str">
        <f t="shared" si="14"/>
        <v>-</v>
      </c>
      <c r="BG19" s="169" t="str">
        <f t="shared" si="14"/>
        <v>-</v>
      </c>
      <c r="BH19" s="169" t="str">
        <f t="shared" si="14"/>
        <v>-</v>
      </c>
      <c r="BI19" s="169" t="str">
        <f t="shared" si="14"/>
        <v>-</v>
      </c>
      <c r="BJ19" s="169" t="str">
        <f t="shared" si="14"/>
        <v>-</v>
      </c>
      <c r="BK19" s="169" t="str">
        <f t="shared" si="14"/>
        <v>-</v>
      </c>
      <c r="BL19" s="169" t="str">
        <f t="shared" si="14"/>
        <v>-</v>
      </c>
      <c r="BM19" s="169" t="str">
        <f t="shared" si="14"/>
        <v>-</v>
      </c>
      <c r="BO19" s="169" t="str">
        <f t="shared" si="15"/>
        <v>-</v>
      </c>
      <c r="BP19" s="169" t="str">
        <f t="shared" si="15"/>
        <v>-</v>
      </c>
      <c r="BQ19" s="169" t="str">
        <f t="shared" si="15"/>
        <v>-</v>
      </c>
      <c r="BR19" s="169" t="str">
        <f t="shared" si="15"/>
        <v>-</v>
      </c>
      <c r="BS19" s="169" t="str">
        <f t="shared" si="15"/>
        <v>-</v>
      </c>
      <c r="BT19" s="169" t="str">
        <f t="shared" si="15"/>
        <v>-</v>
      </c>
      <c r="BU19" s="169" t="str">
        <f t="shared" si="15"/>
        <v>-</v>
      </c>
      <c r="BV19" s="169" t="str">
        <f t="shared" si="15"/>
        <v>-</v>
      </c>
      <c r="BW19" s="169" t="str">
        <f t="shared" si="15"/>
        <v>-</v>
      </c>
      <c r="BX19" s="169" t="str">
        <f t="shared" si="15"/>
        <v>-</v>
      </c>
      <c r="BY19" s="169" t="str">
        <f t="shared" si="15"/>
        <v>-</v>
      </c>
      <c r="BZ19" s="169" t="str">
        <f t="shared" si="15"/>
        <v>-</v>
      </c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</row>
    <row r="20" spans="1:91" ht="13.5" customHeight="1">
      <c r="A20" s="24">
        <v>12</v>
      </c>
      <c r="B20" s="2" t="s">
        <v>46</v>
      </c>
      <c r="C20" s="158"/>
      <c r="D20" s="158" t="s">
        <v>250</v>
      </c>
      <c r="E20" s="158"/>
      <c r="F20" s="158"/>
      <c r="G20" s="158"/>
      <c r="H20" s="162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69" t="str">
        <f t="shared" si="12"/>
        <v>-</v>
      </c>
      <c r="AC20" s="169" t="str">
        <f t="shared" si="12"/>
        <v>-</v>
      </c>
      <c r="AD20" s="169" t="str">
        <f t="shared" si="12"/>
        <v>-</v>
      </c>
      <c r="AE20" s="169" t="str">
        <f t="shared" si="12"/>
        <v>-</v>
      </c>
      <c r="AF20" s="169" t="str">
        <f t="shared" si="12"/>
        <v>-</v>
      </c>
      <c r="AG20" s="169" t="str">
        <f t="shared" si="12"/>
        <v>-</v>
      </c>
      <c r="AH20" s="169" t="str">
        <f t="shared" si="12"/>
        <v>-</v>
      </c>
      <c r="AI20" s="169" t="str">
        <f t="shared" si="12"/>
        <v>-</v>
      </c>
      <c r="AJ20" s="169" t="str">
        <f t="shared" si="12"/>
        <v>-</v>
      </c>
      <c r="AK20" s="169" t="str">
        <f t="shared" si="12"/>
        <v>-</v>
      </c>
      <c r="AL20" s="169" t="str">
        <f t="shared" si="12"/>
        <v>-</v>
      </c>
      <c r="AM20" s="169" t="str">
        <f t="shared" si="12"/>
        <v>-</v>
      </c>
      <c r="AO20" s="169" t="str">
        <f t="shared" si="13"/>
        <v>-</v>
      </c>
      <c r="AP20" s="169" t="str">
        <f t="shared" si="13"/>
        <v>-</v>
      </c>
      <c r="AQ20" s="169">
        <f t="shared" si="13"/>
        <v>1</v>
      </c>
      <c r="AR20" s="169" t="str">
        <f t="shared" si="13"/>
        <v>-</v>
      </c>
      <c r="AS20" s="169" t="str">
        <f t="shared" si="13"/>
        <v>-</v>
      </c>
      <c r="AT20" s="169">
        <f t="shared" si="13"/>
        <v>1</v>
      </c>
      <c r="AU20" s="169" t="str">
        <f t="shared" si="13"/>
        <v>-</v>
      </c>
      <c r="AV20" s="169" t="str">
        <f t="shared" si="13"/>
        <v>-</v>
      </c>
      <c r="AW20" s="169">
        <f t="shared" si="13"/>
        <v>1</v>
      </c>
      <c r="AX20" s="169" t="str">
        <f t="shared" si="13"/>
        <v>-</v>
      </c>
      <c r="AY20" s="169" t="str">
        <f t="shared" si="13"/>
        <v>-</v>
      </c>
      <c r="AZ20" s="169" t="str">
        <f t="shared" si="13"/>
        <v>-</v>
      </c>
      <c r="BB20" s="169" t="str">
        <f t="shared" si="14"/>
        <v>-</v>
      </c>
      <c r="BC20" s="169" t="str">
        <f t="shared" si="14"/>
        <v>-</v>
      </c>
      <c r="BD20" s="169" t="str">
        <f t="shared" si="14"/>
        <v>-</v>
      </c>
      <c r="BE20" s="169" t="str">
        <f t="shared" si="14"/>
        <v>-</v>
      </c>
      <c r="BF20" s="169" t="str">
        <f t="shared" si="14"/>
        <v>-</v>
      </c>
      <c r="BG20" s="169" t="str">
        <f t="shared" si="14"/>
        <v>-</v>
      </c>
      <c r="BH20" s="169" t="str">
        <f t="shared" si="14"/>
        <v>-</v>
      </c>
      <c r="BI20" s="169" t="str">
        <f t="shared" si="14"/>
        <v>-</v>
      </c>
      <c r="BJ20" s="169" t="str">
        <f t="shared" si="14"/>
        <v>-</v>
      </c>
      <c r="BK20" s="169" t="str">
        <f t="shared" si="14"/>
        <v>-</v>
      </c>
      <c r="BL20" s="169" t="str">
        <f t="shared" si="14"/>
        <v>-</v>
      </c>
      <c r="BM20" s="169" t="str">
        <f t="shared" si="14"/>
        <v>-</v>
      </c>
      <c r="BO20" s="169" t="str">
        <f t="shared" si="15"/>
        <v>-</v>
      </c>
      <c r="BP20" s="169" t="str">
        <f t="shared" si="15"/>
        <v>-</v>
      </c>
      <c r="BQ20" s="169" t="str">
        <f t="shared" si="15"/>
        <v>-</v>
      </c>
      <c r="BR20" s="169" t="str">
        <f t="shared" si="15"/>
        <v>-</v>
      </c>
      <c r="BS20" s="169" t="str">
        <f t="shared" si="15"/>
        <v>-</v>
      </c>
      <c r="BT20" s="169" t="str">
        <f t="shared" si="15"/>
        <v>-</v>
      </c>
      <c r="BU20" s="169" t="str">
        <f t="shared" si="15"/>
        <v>-</v>
      </c>
      <c r="BV20" s="169" t="str">
        <f t="shared" si="15"/>
        <v>-</v>
      </c>
      <c r="BW20" s="169" t="str">
        <f t="shared" si="15"/>
        <v>-</v>
      </c>
      <c r="BX20" s="169" t="str">
        <f t="shared" si="15"/>
        <v>-</v>
      </c>
      <c r="BY20" s="169" t="str">
        <f t="shared" si="15"/>
        <v>-</v>
      </c>
      <c r="BZ20" s="169" t="str">
        <f t="shared" si="15"/>
        <v>-</v>
      </c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61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71">
        <f aca="true" t="shared" si="18" ref="AB21:CM21">SUM(AB22:AB31)</f>
        <v>2</v>
      </c>
      <c r="AC21" s="171">
        <f t="shared" si="18"/>
        <v>1</v>
      </c>
      <c r="AD21" s="171">
        <f t="shared" si="18"/>
        <v>3</v>
      </c>
      <c r="AE21" s="171">
        <f t="shared" si="18"/>
        <v>2</v>
      </c>
      <c r="AF21" s="171">
        <f t="shared" si="18"/>
        <v>0</v>
      </c>
      <c r="AG21" s="171">
        <f t="shared" si="18"/>
        <v>0</v>
      </c>
      <c r="AH21" s="171">
        <f t="shared" si="18"/>
        <v>0</v>
      </c>
      <c r="AI21" s="171">
        <f t="shared" si="18"/>
        <v>0</v>
      </c>
      <c r="AJ21" s="171">
        <f t="shared" si="18"/>
        <v>0</v>
      </c>
      <c r="AK21" s="171">
        <f t="shared" si="18"/>
        <v>0</v>
      </c>
      <c r="AL21" s="171">
        <f t="shared" si="18"/>
        <v>1</v>
      </c>
      <c r="AM21" s="171">
        <f t="shared" si="18"/>
        <v>0</v>
      </c>
      <c r="AO21" s="171">
        <f t="shared" si="18"/>
        <v>1</v>
      </c>
      <c r="AP21" s="171">
        <f t="shared" si="18"/>
        <v>0</v>
      </c>
      <c r="AQ21" s="171">
        <f t="shared" si="18"/>
        <v>1</v>
      </c>
      <c r="AR21" s="171">
        <f t="shared" si="18"/>
        <v>2</v>
      </c>
      <c r="AS21" s="171">
        <f t="shared" si="18"/>
        <v>2</v>
      </c>
      <c r="AT21" s="171">
        <f t="shared" si="18"/>
        <v>1</v>
      </c>
      <c r="AU21" s="171">
        <f t="shared" si="18"/>
        <v>0</v>
      </c>
      <c r="AV21" s="171">
        <f t="shared" si="18"/>
        <v>1</v>
      </c>
      <c r="AW21" s="171">
        <f t="shared" si="18"/>
        <v>0</v>
      </c>
      <c r="AX21" s="171">
        <f t="shared" si="18"/>
        <v>0</v>
      </c>
      <c r="AY21" s="171">
        <f t="shared" si="18"/>
        <v>0</v>
      </c>
      <c r="AZ21" s="171">
        <f t="shared" si="18"/>
        <v>0</v>
      </c>
      <c r="BB21" s="171">
        <f t="shared" si="18"/>
        <v>0</v>
      </c>
      <c r="BC21" s="171">
        <f t="shared" si="18"/>
        <v>0</v>
      </c>
      <c r="BD21" s="171">
        <f t="shared" si="18"/>
        <v>0</v>
      </c>
      <c r="BE21" s="171">
        <f t="shared" si="18"/>
        <v>0</v>
      </c>
      <c r="BF21" s="171">
        <f t="shared" si="18"/>
        <v>0</v>
      </c>
      <c r="BG21" s="171">
        <f t="shared" si="18"/>
        <v>0</v>
      </c>
      <c r="BH21" s="171">
        <f t="shared" si="18"/>
        <v>0</v>
      </c>
      <c r="BI21" s="171">
        <f t="shared" si="18"/>
        <v>0</v>
      </c>
      <c r="BJ21" s="171">
        <f t="shared" si="18"/>
        <v>0</v>
      </c>
      <c r="BK21" s="171">
        <f t="shared" si="18"/>
        <v>0</v>
      </c>
      <c r="BL21" s="171">
        <f t="shared" si="18"/>
        <v>0</v>
      </c>
      <c r="BM21" s="171">
        <f t="shared" si="18"/>
        <v>0</v>
      </c>
      <c r="BO21" s="171">
        <f t="shared" si="18"/>
        <v>0</v>
      </c>
      <c r="BP21" s="171">
        <f t="shared" si="18"/>
        <v>0</v>
      </c>
      <c r="BQ21" s="171">
        <f t="shared" si="18"/>
        <v>0</v>
      </c>
      <c r="BR21" s="171">
        <f t="shared" si="18"/>
        <v>0</v>
      </c>
      <c r="BS21" s="171">
        <f t="shared" si="18"/>
        <v>0</v>
      </c>
      <c r="BT21" s="171">
        <f t="shared" si="18"/>
        <v>0</v>
      </c>
      <c r="BU21" s="171">
        <f t="shared" si="18"/>
        <v>0</v>
      </c>
      <c r="BV21" s="171">
        <f t="shared" si="18"/>
        <v>0</v>
      </c>
      <c r="BW21" s="171">
        <f t="shared" si="18"/>
        <v>0</v>
      </c>
      <c r="BX21" s="171">
        <f t="shared" si="18"/>
        <v>0</v>
      </c>
      <c r="BY21" s="171">
        <f t="shared" si="18"/>
        <v>0</v>
      </c>
      <c r="BZ21" s="171">
        <f t="shared" si="18"/>
        <v>0</v>
      </c>
      <c r="CB21" s="171">
        <f t="shared" si="18"/>
        <v>0</v>
      </c>
      <c r="CC21" s="171">
        <f t="shared" si="18"/>
        <v>0</v>
      </c>
      <c r="CD21" s="171">
        <f t="shared" si="18"/>
        <v>5</v>
      </c>
      <c r="CE21" s="171">
        <f t="shared" si="18"/>
        <v>5</v>
      </c>
      <c r="CF21" s="171">
        <f t="shared" si="18"/>
        <v>0</v>
      </c>
      <c r="CG21" s="171">
        <f t="shared" si="18"/>
        <v>0</v>
      </c>
      <c r="CH21" s="171">
        <f t="shared" si="18"/>
        <v>0</v>
      </c>
      <c r="CI21" s="171">
        <f t="shared" si="18"/>
        <v>0</v>
      </c>
      <c r="CJ21" s="171">
        <f t="shared" si="18"/>
        <v>0</v>
      </c>
      <c r="CK21" s="171">
        <f t="shared" si="18"/>
        <v>0</v>
      </c>
      <c r="CL21" s="171">
        <f t="shared" si="18"/>
        <v>0</v>
      </c>
      <c r="CM21" s="171">
        <f t="shared" si="18"/>
        <v>0</v>
      </c>
    </row>
    <row r="22" spans="1:91" ht="13.5" customHeight="1">
      <c r="A22" s="15">
        <v>1</v>
      </c>
      <c r="B22" s="2" t="s">
        <v>48</v>
      </c>
      <c r="C22" s="158" t="s">
        <v>259</v>
      </c>
      <c r="D22" s="158">
        <v>5</v>
      </c>
      <c r="E22" s="158"/>
      <c r="F22" s="158"/>
      <c r="G22" s="158"/>
      <c r="H22" s="162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70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70">
        <f t="shared" si="21"/>
        <v>1</v>
      </c>
      <c r="AD22" s="170">
        <f t="shared" si="21"/>
        <v>1</v>
      </c>
      <c r="AE22" s="170">
        <f t="shared" si="21"/>
        <v>1</v>
      </c>
      <c r="AF22" s="170" t="str">
        <f t="shared" si="21"/>
        <v>-</v>
      </c>
      <c r="AG22" s="170" t="str">
        <f t="shared" si="21"/>
        <v>-</v>
      </c>
      <c r="AH22" s="170" t="str">
        <f t="shared" si="21"/>
        <v>-</v>
      </c>
      <c r="AI22" s="170" t="str">
        <f t="shared" si="21"/>
        <v>-</v>
      </c>
      <c r="AJ22" s="170" t="str">
        <f t="shared" si="21"/>
        <v>-</v>
      </c>
      <c r="AK22" s="170" t="str">
        <f t="shared" si="21"/>
        <v>-</v>
      </c>
      <c r="AL22" s="170" t="str">
        <f t="shared" si="21"/>
        <v>-</v>
      </c>
      <c r="AM22" s="170" t="str">
        <f t="shared" si="21"/>
        <v>-</v>
      </c>
      <c r="AO22" s="169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69" t="str">
        <f t="shared" si="22"/>
        <v>-</v>
      </c>
      <c r="AQ22" s="169" t="str">
        <f t="shared" si="22"/>
        <v>-</v>
      </c>
      <c r="AR22" s="169" t="str">
        <f t="shared" si="22"/>
        <v>-</v>
      </c>
      <c r="AS22" s="169">
        <f t="shared" si="22"/>
        <v>1</v>
      </c>
      <c r="AT22" s="169" t="str">
        <f t="shared" si="22"/>
        <v>-</v>
      </c>
      <c r="AU22" s="169" t="str">
        <f t="shared" si="22"/>
        <v>-</v>
      </c>
      <c r="AV22" s="169" t="str">
        <f t="shared" si="22"/>
        <v>-</v>
      </c>
      <c r="AW22" s="169" t="str">
        <f t="shared" si="22"/>
        <v>-</v>
      </c>
      <c r="AX22" s="169" t="str">
        <f t="shared" si="22"/>
        <v>-</v>
      </c>
      <c r="AY22" s="169" t="str">
        <f t="shared" si="22"/>
        <v>-</v>
      </c>
      <c r="AZ22" s="169" t="str">
        <f t="shared" si="22"/>
        <v>-</v>
      </c>
      <c r="BB22" s="169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69" t="str">
        <f t="shared" si="23"/>
        <v>-</v>
      </c>
      <c r="BD22" s="169" t="str">
        <f t="shared" si="23"/>
        <v>-</v>
      </c>
      <c r="BE22" s="169" t="str">
        <f t="shared" si="23"/>
        <v>-</v>
      </c>
      <c r="BF22" s="169" t="str">
        <f t="shared" si="23"/>
        <v>-</v>
      </c>
      <c r="BG22" s="169" t="str">
        <f t="shared" si="23"/>
        <v>-</v>
      </c>
      <c r="BH22" s="169" t="str">
        <f t="shared" si="23"/>
        <v>-</v>
      </c>
      <c r="BI22" s="169" t="str">
        <f t="shared" si="23"/>
        <v>-</v>
      </c>
      <c r="BJ22" s="169" t="str">
        <f t="shared" si="23"/>
        <v>-</v>
      </c>
      <c r="BK22" s="169" t="str">
        <f t="shared" si="23"/>
        <v>-</v>
      </c>
      <c r="BL22" s="169" t="str">
        <f t="shared" si="23"/>
        <v>-</v>
      </c>
      <c r="BM22" s="169" t="str">
        <f t="shared" si="23"/>
        <v>-</v>
      </c>
      <c r="BO22" s="169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69" t="str">
        <f t="shared" si="24"/>
        <v>-</v>
      </c>
      <c r="BQ22" s="169" t="str">
        <f t="shared" si="24"/>
        <v>-</v>
      </c>
      <c r="BR22" s="169" t="str">
        <f t="shared" si="24"/>
        <v>-</v>
      </c>
      <c r="BS22" s="169" t="str">
        <f t="shared" si="24"/>
        <v>-</v>
      </c>
      <c r="BT22" s="169" t="str">
        <f t="shared" si="24"/>
        <v>-</v>
      </c>
      <c r="BU22" s="169" t="str">
        <f t="shared" si="24"/>
        <v>-</v>
      </c>
      <c r="BV22" s="169" t="str">
        <f t="shared" si="24"/>
        <v>-</v>
      </c>
      <c r="BW22" s="169" t="str">
        <f t="shared" si="24"/>
        <v>-</v>
      </c>
      <c r="BX22" s="169" t="str">
        <f t="shared" si="24"/>
        <v>-</v>
      </c>
      <c r="BY22" s="169" t="str">
        <f t="shared" si="24"/>
        <v>-</v>
      </c>
      <c r="BZ22" s="169" t="str">
        <f t="shared" si="24"/>
        <v>-</v>
      </c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</row>
    <row r="23" spans="1:91" ht="13.5" customHeight="1">
      <c r="A23" s="15">
        <v>2</v>
      </c>
      <c r="B23" s="2" t="s">
        <v>49</v>
      </c>
      <c r="C23" s="158">
        <v>4</v>
      </c>
      <c r="D23" s="158">
        <v>3</v>
      </c>
      <c r="E23" s="158"/>
      <c r="F23" s="158"/>
      <c r="G23" s="158"/>
      <c r="H23" s="162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70" t="str">
        <f t="shared" si="21"/>
        <v>-</v>
      </c>
      <c r="AC23" s="170" t="str">
        <f t="shared" si="21"/>
        <v>-</v>
      </c>
      <c r="AD23" s="170" t="str">
        <f t="shared" si="21"/>
        <v>-</v>
      </c>
      <c r="AE23" s="170">
        <f t="shared" si="21"/>
        <v>1</v>
      </c>
      <c r="AF23" s="170" t="str">
        <f t="shared" si="21"/>
        <v>-</v>
      </c>
      <c r="AG23" s="170" t="str">
        <f t="shared" si="21"/>
        <v>-</v>
      </c>
      <c r="AH23" s="170" t="str">
        <f t="shared" si="21"/>
        <v>-</v>
      </c>
      <c r="AI23" s="170" t="str">
        <f t="shared" si="21"/>
        <v>-</v>
      </c>
      <c r="AJ23" s="170" t="str">
        <f t="shared" si="21"/>
        <v>-</v>
      </c>
      <c r="AK23" s="170" t="str">
        <f t="shared" si="21"/>
        <v>-</v>
      </c>
      <c r="AL23" s="170" t="str">
        <f t="shared" si="21"/>
        <v>-</v>
      </c>
      <c r="AM23" s="170" t="str">
        <f t="shared" si="21"/>
        <v>-</v>
      </c>
      <c r="AO23" s="169" t="str">
        <f t="shared" si="22"/>
        <v>-</v>
      </c>
      <c r="AP23" s="169" t="str">
        <f t="shared" si="22"/>
        <v>-</v>
      </c>
      <c r="AQ23" s="169">
        <f t="shared" si="22"/>
        <v>1</v>
      </c>
      <c r="AR23" s="169" t="str">
        <f t="shared" si="22"/>
        <v>-</v>
      </c>
      <c r="AS23" s="169" t="str">
        <f t="shared" si="22"/>
        <v>-</v>
      </c>
      <c r="AT23" s="169" t="str">
        <f t="shared" si="22"/>
        <v>-</v>
      </c>
      <c r="AU23" s="169" t="str">
        <f t="shared" si="22"/>
        <v>-</v>
      </c>
      <c r="AV23" s="169" t="str">
        <f t="shared" si="22"/>
        <v>-</v>
      </c>
      <c r="AW23" s="169" t="str">
        <f t="shared" si="22"/>
        <v>-</v>
      </c>
      <c r="AX23" s="169" t="str">
        <f t="shared" si="22"/>
        <v>-</v>
      </c>
      <c r="AY23" s="169" t="str">
        <f t="shared" si="22"/>
        <v>-</v>
      </c>
      <c r="AZ23" s="169" t="str">
        <f t="shared" si="22"/>
        <v>-</v>
      </c>
      <c r="BB23" s="169" t="str">
        <f t="shared" si="23"/>
        <v>-</v>
      </c>
      <c r="BC23" s="169" t="str">
        <f t="shared" si="23"/>
        <v>-</v>
      </c>
      <c r="BD23" s="169" t="str">
        <f t="shared" si="23"/>
        <v>-</v>
      </c>
      <c r="BE23" s="169" t="str">
        <f t="shared" si="23"/>
        <v>-</v>
      </c>
      <c r="BF23" s="169" t="str">
        <f t="shared" si="23"/>
        <v>-</v>
      </c>
      <c r="BG23" s="169" t="str">
        <f t="shared" si="23"/>
        <v>-</v>
      </c>
      <c r="BH23" s="169" t="str">
        <f t="shared" si="23"/>
        <v>-</v>
      </c>
      <c r="BI23" s="169" t="str">
        <f t="shared" si="23"/>
        <v>-</v>
      </c>
      <c r="BJ23" s="169" t="str">
        <f t="shared" si="23"/>
        <v>-</v>
      </c>
      <c r="BK23" s="169" t="str">
        <f t="shared" si="23"/>
        <v>-</v>
      </c>
      <c r="BL23" s="169" t="str">
        <f t="shared" si="23"/>
        <v>-</v>
      </c>
      <c r="BM23" s="169" t="str">
        <f t="shared" si="23"/>
        <v>-</v>
      </c>
      <c r="BO23" s="169" t="str">
        <f t="shared" si="24"/>
        <v>-</v>
      </c>
      <c r="BP23" s="169" t="str">
        <f t="shared" si="24"/>
        <v>-</v>
      </c>
      <c r="BQ23" s="169" t="str">
        <f t="shared" si="24"/>
        <v>-</v>
      </c>
      <c r="BR23" s="169" t="str">
        <f t="shared" si="24"/>
        <v>-</v>
      </c>
      <c r="BS23" s="169" t="str">
        <f t="shared" si="24"/>
        <v>-</v>
      </c>
      <c r="BT23" s="169" t="str">
        <f t="shared" si="24"/>
        <v>-</v>
      </c>
      <c r="BU23" s="169" t="str">
        <f t="shared" si="24"/>
        <v>-</v>
      </c>
      <c r="BV23" s="169" t="str">
        <f t="shared" si="24"/>
        <v>-</v>
      </c>
      <c r="BW23" s="169" t="str">
        <f t="shared" si="24"/>
        <v>-</v>
      </c>
      <c r="BX23" s="169" t="str">
        <f t="shared" si="24"/>
        <v>-</v>
      </c>
      <c r="BY23" s="169" t="str">
        <f t="shared" si="24"/>
        <v>-</v>
      </c>
      <c r="BZ23" s="169" t="str">
        <f t="shared" si="24"/>
        <v>-</v>
      </c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</row>
    <row r="24" spans="1:91" ht="13.5" customHeight="1">
      <c r="A24" s="15">
        <v>3</v>
      </c>
      <c r="B24" s="2" t="s">
        <v>50</v>
      </c>
      <c r="C24" s="158">
        <v>1</v>
      </c>
      <c r="D24" s="158"/>
      <c r="E24" s="158"/>
      <c r="F24" s="158"/>
      <c r="G24" s="158"/>
      <c r="H24" s="162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70">
        <f t="shared" si="21"/>
        <v>1</v>
      </c>
      <c r="AC24" s="170" t="str">
        <f t="shared" si="21"/>
        <v>-</v>
      </c>
      <c r="AD24" s="170" t="str">
        <f t="shared" si="21"/>
        <v>-</v>
      </c>
      <c r="AE24" s="170" t="str">
        <f t="shared" si="21"/>
        <v>-</v>
      </c>
      <c r="AF24" s="170" t="str">
        <f t="shared" si="21"/>
        <v>-</v>
      </c>
      <c r="AG24" s="170" t="str">
        <f t="shared" si="21"/>
        <v>-</v>
      </c>
      <c r="AH24" s="170" t="str">
        <f t="shared" si="21"/>
        <v>-</v>
      </c>
      <c r="AI24" s="170" t="str">
        <f t="shared" si="21"/>
        <v>-</v>
      </c>
      <c r="AJ24" s="170" t="str">
        <f t="shared" si="21"/>
        <v>-</v>
      </c>
      <c r="AK24" s="170" t="str">
        <f t="shared" si="21"/>
        <v>-</v>
      </c>
      <c r="AL24" s="170" t="str">
        <f t="shared" si="21"/>
        <v>-</v>
      </c>
      <c r="AM24" s="170" t="str">
        <f t="shared" si="21"/>
        <v>-</v>
      </c>
      <c r="AO24" s="169" t="str">
        <f t="shared" si="22"/>
        <v>-</v>
      </c>
      <c r="AP24" s="169" t="str">
        <f t="shared" si="22"/>
        <v>-</v>
      </c>
      <c r="AQ24" s="169" t="str">
        <f t="shared" si="22"/>
        <v>-</v>
      </c>
      <c r="AR24" s="169" t="str">
        <f t="shared" si="22"/>
        <v>-</v>
      </c>
      <c r="AS24" s="169" t="str">
        <f t="shared" si="22"/>
        <v>-</v>
      </c>
      <c r="AT24" s="169" t="str">
        <f t="shared" si="22"/>
        <v>-</v>
      </c>
      <c r="AU24" s="169" t="str">
        <f t="shared" si="22"/>
        <v>-</v>
      </c>
      <c r="AV24" s="169" t="str">
        <f t="shared" si="22"/>
        <v>-</v>
      </c>
      <c r="AW24" s="169" t="str">
        <f t="shared" si="22"/>
        <v>-</v>
      </c>
      <c r="AX24" s="169" t="str">
        <f t="shared" si="22"/>
        <v>-</v>
      </c>
      <c r="AY24" s="169" t="str">
        <f t="shared" si="22"/>
        <v>-</v>
      </c>
      <c r="AZ24" s="169" t="str">
        <f t="shared" si="22"/>
        <v>-</v>
      </c>
      <c r="BB24" s="169" t="str">
        <f t="shared" si="23"/>
        <v>-</v>
      </c>
      <c r="BC24" s="169" t="str">
        <f t="shared" si="23"/>
        <v>-</v>
      </c>
      <c r="BD24" s="169" t="str">
        <f t="shared" si="23"/>
        <v>-</v>
      </c>
      <c r="BE24" s="169" t="str">
        <f t="shared" si="23"/>
        <v>-</v>
      </c>
      <c r="BF24" s="169" t="str">
        <f t="shared" si="23"/>
        <v>-</v>
      </c>
      <c r="BG24" s="169" t="str">
        <f t="shared" si="23"/>
        <v>-</v>
      </c>
      <c r="BH24" s="169" t="str">
        <f t="shared" si="23"/>
        <v>-</v>
      </c>
      <c r="BI24" s="169" t="str">
        <f t="shared" si="23"/>
        <v>-</v>
      </c>
      <c r="BJ24" s="169" t="str">
        <f t="shared" si="23"/>
        <v>-</v>
      </c>
      <c r="BK24" s="169" t="str">
        <f t="shared" si="23"/>
        <v>-</v>
      </c>
      <c r="BL24" s="169" t="str">
        <f t="shared" si="23"/>
        <v>-</v>
      </c>
      <c r="BM24" s="169" t="str">
        <f t="shared" si="23"/>
        <v>-</v>
      </c>
      <c r="BO24" s="169" t="str">
        <f t="shared" si="24"/>
        <v>-</v>
      </c>
      <c r="BP24" s="169" t="str">
        <f t="shared" si="24"/>
        <v>-</v>
      </c>
      <c r="BQ24" s="169" t="str">
        <f t="shared" si="24"/>
        <v>-</v>
      </c>
      <c r="BR24" s="169" t="str">
        <f t="shared" si="24"/>
        <v>-</v>
      </c>
      <c r="BS24" s="169" t="str">
        <f t="shared" si="24"/>
        <v>-</v>
      </c>
      <c r="BT24" s="169" t="str">
        <f t="shared" si="24"/>
        <v>-</v>
      </c>
      <c r="BU24" s="169" t="str">
        <f t="shared" si="24"/>
        <v>-</v>
      </c>
      <c r="BV24" s="169" t="str">
        <f t="shared" si="24"/>
        <v>-</v>
      </c>
      <c r="BW24" s="169" t="str">
        <f t="shared" si="24"/>
        <v>-</v>
      </c>
      <c r="BX24" s="169" t="str">
        <f t="shared" si="24"/>
        <v>-</v>
      </c>
      <c r="BY24" s="169" t="str">
        <f t="shared" si="24"/>
        <v>-</v>
      </c>
      <c r="BZ24" s="169" t="str">
        <f t="shared" si="24"/>
        <v>-</v>
      </c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</row>
    <row r="25" spans="1:91" ht="12.75">
      <c r="A25" s="15">
        <v>4</v>
      </c>
      <c r="B25" s="2" t="s">
        <v>51</v>
      </c>
      <c r="C25" s="158">
        <v>3</v>
      </c>
      <c r="D25" s="158">
        <v>4</v>
      </c>
      <c r="E25" s="158"/>
      <c r="F25" s="158"/>
      <c r="G25" s="158" t="s">
        <v>251</v>
      </c>
      <c r="H25" s="162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70" t="str">
        <f t="shared" si="21"/>
        <v>-</v>
      </c>
      <c r="AC25" s="170" t="str">
        <f t="shared" si="21"/>
        <v>-</v>
      </c>
      <c r="AD25" s="170">
        <f t="shared" si="21"/>
        <v>1</v>
      </c>
      <c r="AE25" s="170" t="str">
        <f t="shared" si="21"/>
        <v>-</v>
      </c>
      <c r="AF25" s="170" t="str">
        <f t="shared" si="21"/>
        <v>-</v>
      </c>
      <c r="AG25" s="170" t="str">
        <f t="shared" si="21"/>
        <v>-</v>
      </c>
      <c r="AH25" s="170" t="str">
        <f t="shared" si="21"/>
        <v>-</v>
      </c>
      <c r="AI25" s="170" t="str">
        <f t="shared" si="21"/>
        <v>-</v>
      </c>
      <c r="AJ25" s="170" t="str">
        <f t="shared" si="21"/>
        <v>-</v>
      </c>
      <c r="AK25" s="170" t="str">
        <f t="shared" si="21"/>
        <v>-</v>
      </c>
      <c r="AL25" s="170" t="str">
        <f t="shared" si="21"/>
        <v>-</v>
      </c>
      <c r="AM25" s="170" t="str">
        <f t="shared" si="21"/>
        <v>-</v>
      </c>
      <c r="AO25" s="169" t="str">
        <f t="shared" si="22"/>
        <v>-</v>
      </c>
      <c r="AP25" s="169" t="str">
        <f t="shared" si="22"/>
        <v>-</v>
      </c>
      <c r="AQ25" s="169" t="str">
        <f t="shared" si="22"/>
        <v>-</v>
      </c>
      <c r="AR25" s="169">
        <f t="shared" si="22"/>
        <v>1</v>
      </c>
      <c r="AS25" s="169" t="str">
        <f t="shared" si="22"/>
        <v>-</v>
      </c>
      <c r="AT25" s="169" t="str">
        <f t="shared" si="22"/>
        <v>-</v>
      </c>
      <c r="AU25" s="169" t="str">
        <f t="shared" si="22"/>
        <v>-</v>
      </c>
      <c r="AV25" s="169" t="str">
        <f t="shared" si="22"/>
        <v>-</v>
      </c>
      <c r="AW25" s="169" t="str">
        <f t="shared" si="22"/>
        <v>-</v>
      </c>
      <c r="AX25" s="169" t="str">
        <f t="shared" si="22"/>
        <v>-</v>
      </c>
      <c r="AY25" s="169" t="str">
        <f t="shared" si="22"/>
        <v>-</v>
      </c>
      <c r="AZ25" s="169" t="str">
        <f t="shared" si="22"/>
        <v>-</v>
      </c>
      <c r="BB25" s="169" t="str">
        <f t="shared" si="23"/>
        <v>-</v>
      </c>
      <c r="BC25" s="169" t="str">
        <f t="shared" si="23"/>
        <v>-</v>
      </c>
      <c r="BD25" s="169" t="str">
        <f t="shared" si="23"/>
        <v>-</v>
      </c>
      <c r="BE25" s="169" t="str">
        <f t="shared" si="23"/>
        <v>-</v>
      </c>
      <c r="BF25" s="169" t="str">
        <f t="shared" si="23"/>
        <v>-</v>
      </c>
      <c r="BG25" s="169" t="str">
        <f t="shared" si="23"/>
        <v>-</v>
      </c>
      <c r="BH25" s="169" t="str">
        <f t="shared" si="23"/>
        <v>-</v>
      </c>
      <c r="BI25" s="169" t="str">
        <f t="shared" si="23"/>
        <v>-</v>
      </c>
      <c r="BJ25" s="169" t="str">
        <f t="shared" si="23"/>
        <v>-</v>
      </c>
      <c r="BK25" s="169" t="str">
        <f t="shared" si="23"/>
        <v>-</v>
      </c>
      <c r="BL25" s="169" t="str">
        <f t="shared" si="23"/>
        <v>-</v>
      </c>
      <c r="BM25" s="169" t="str">
        <f t="shared" si="23"/>
        <v>-</v>
      </c>
      <c r="BO25" s="169" t="str">
        <f t="shared" si="24"/>
        <v>-</v>
      </c>
      <c r="BP25" s="169" t="str">
        <f t="shared" si="24"/>
        <v>-</v>
      </c>
      <c r="BQ25" s="169" t="str">
        <f t="shared" si="24"/>
        <v>-</v>
      </c>
      <c r="BR25" s="169" t="str">
        <f t="shared" si="24"/>
        <v>-</v>
      </c>
      <c r="BS25" s="169" t="str">
        <f t="shared" si="24"/>
        <v>-</v>
      </c>
      <c r="BT25" s="169" t="str">
        <f t="shared" si="24"/>
        <v>-</v>
      </c>
      <c r="BU25" s="169" t="str">
        <f t="shared" si="24"/>
        <v>-</v>
      </c>
      <c r="BV25" s="169" t="str">
        <f t="shared" si="24"/>
        <v>-</v>
      </c>
      <c r="BW25" s="169" t="str">
        <f t="shared" si="24"/>
        <v>-</v>
      </c>
      <c r="BX25" s="169" t="str">
        <f t="shared" si="24"/>
        <v>-</v>
      </c>
      <c r="BY25" s="169" t="str">
        <f t="shared" si="24"/>
        <v>-</v>
      </c>
      <c r="BZ25" s="169" t="str">
        <f t="shared" si="24"/>
        <v>-</v>
      </c>
      <c r="CB25" s="169"/>
      <c r="CC25" s="169"/>
      <c r="CD25" s="169">
        <v>3</v>
      </c>
      <c r="CE25" s="169">
        <v>3</v>
      </c>
      <c r="CF25" s="169"/>
      <c r="CG25" s="169"/>
      <c r="CH25" s="169"/>
      <c r="CI25" s="169"/>
      <c r="CJ25" s="169"/>
      <c r="CK25" s="169"/>
      <c r="CL25" s="169"/>
      <c r="CM25" s="169"/>
    </row>
    <row r="26" spans="1:91" ht="12.75">
      <c r="A26" s="15">
        <v>5</v>
      </c>
      <c r="B26" s="67" t="s">
        <v>52</v>
      </c>
      <c r="C26" s="158"/>
      <c r="D26" s="158"/>
      <c r="E26" s="158"/>
      <c r="F26" s="158"/>
      <c r="G26" s="158"/>
      <c r="H26" s="162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70" t="str">
        <f t="shared" si="21"/>
        <v>-</v>
      </c>
      <c r="AC26" s="170" t="str">
        <f t="shared" si="21"/>
        <v>-</v>
      </c>
      <c r="AD26" s="170" t="str">
        <f t="shared" si="21"/>
        <v>-</v>
      </c>
      <c r="AE26" s="170" t="str">
        <f t="shared" si="21"/>
        <v>-</v>
      </c>
      <c r="AF26" s="170" t="str">
        <f t="shared" si="21"/>
        <v>-</v>
      </c>
      <c r="AG26" s="170" t="str">
        <f t="shared" si="21"/>
        <v>-</v>
      </c>
      <c r="AH26" s="170" t="str">
        <f t="shared" si="21"/>
        <v>-</v>
      </c>
      <c r="AI26" s="170" t="str">
        <f t="shared" si="21"/>
        <v>-</v>
      </c>
      <c r="AJ26" s="170" t="str">
        <f t="shared" si="21"/>
        <v>-</v>
      </c>
      <c r="AK26" s="170" t="str">
        <f t="shared" si="21"/>
        <v>-</v>
      </c>
      <c r="AL26" s="170" t="str">
        <f t="shared" si="21"/>
        <v>-</v>
      </c>
      <c r="AM26" s="170" t="str">
        <f t="shared" si="21"/>
        <v>-</v>
      </c>
      <c r="AO26" s="169" t="str">
        <f t="shared" si="22"/>
        <v>-</v>
      </c>
      <c r="AP26" s="169" t="str">
        <f t="shared" si="22"/>
        <v>-</v>
      </c>
      <c r="AQ26" s="169" t="str">
        <f t="shared" si="22"/>
        <v>-</v>
      </c>
      <c r="AR26" s="169" t="str">
        <f t="shared" si="22"/>
        <v>-</v>
      </c>
      <c r="AS26" s="169" t="str">
        <f t="shared" si="22"/>
        <v>-</v>
      </c>
      <c r="AT26" s="169" t="str">
        <f t="shared" si="22"/>
        <v>-</v>
      </c>
      <c r="AU26" s="169" t="str">
        <f t="shared" si="22"/>
        <v>-</v>
      </c>
      <c r="AV26" s="169" t="str">
        <f t="shared" si="22"/>
        <v>-</v>
      </c>
      <c r="AW26" s="169" t="str">
        <f t="shared" si="22"/>
        <v>-</v>
      </c>
      <c r="AX26" s="169" t="str">
        <f t="shared" si="22"/>
        <v>-</v>
      </c>
      <c r="AY26" s="169" t="str">
        <f t="shared" si="22"/>
        <v>-</v>
      </c>
      <c r="AZ26" s="169" t="str">
        <f t="shared" si="22"/>
        <v>-</v>
      </c>
      <c r="BB26" s="169" t="str">
        <f t="shared" si="23"/>
        <v>-</v>
      </c>
      <c r="BC26" s="169" t="str">
        <f t="shared" si="23"/>
        <v>-</v>
      </c>
      <c r="BD26" s="169" t="str">
        <f t="shared" si="23"/>
        <v>-</v>
      </c>
      <c r="BE26" s="169" t="str">
        <f t="shared" si="23"/>
        <v>-</v>
      </c>
      <c r="BF26" s="169" t="str">
        <f t="shared" si="23"/>
        <v>-</v>
      </c>
      <c r="BG26" s="169" t="str">
        <f t="shared" si="23"/>
        <v>-</v>
      </c>
      <c r="BH26" s="169" t="str">
        <f t="shared" si="23"/>
        <v>-</v>
      </c>
      <c r="BI26" s="169" t="str">
        <f t="shared" si="23"/>
        <v>-</v>
      </c>
      <c r="BJ26" s="169" t="str">
        <f t="shared" si="23"/>
        <v>-</v>
      </c>
      <c r="BK26" s="169" t="str">
        <f t="shared" si="23"/>
        <v>-</v>
      </c>
      <c r="BL26" s="169" t="str">
        <f t="shared" si="23"/>
        <v>-</v>
      </c>
      <c r="BM26" s="169" t="str">
        <f t="shared" si="23"/>
        <v>-</v>
      </c>
      <c r="BO26" s="169" t="str">
        <f t="shared" si="24"/>
        <v>-</v>
      </c>
      <c r="BP26" s="169" t="str">
        <f t="shared" si="24"/>
        <v>-</v>
      </c>
      <c r="BQ26" s="169" t="str">
        <f t="shared" si="24"/>
        <v>-</v>
      </c>
      <c r="BR26" s="169" t="str">
        <f t="shared" si="24"/>
        <v>-</v>
      </c>
      <c r="BS26" s="169" t="str">
        <f t="shared" si="24"/>
        <v>-</v>
      </c>
      <c r="BT26" s="169" t="str">
        <f t="shared" si="24"/>
        <v>-</v>
      </c>
      <c r="BU26" s="169" t="str">
        <f t="shared" si="24"/>
        <v>-</v>
      </c>
      <c r="BV26" s="169" t="str">
        <f t="shared" si="24"/>
        <v>-</v>
      </c>
      <c r="BW26" s="169" t="str">
        <f t="shared" si="24"/>
        <v>-</v>
      </c>
      <c r="BX26" s="169" t="str">
        <f t="shared" si="24"/>
        <v>-</v>
      </c>
      <c r="BY26" s="169" t="str">
        <f t="shared" si="24"/>
        <v>-</v>
      </c>
      <c r="BZ26" s="169" t="str">
        <f t="shared" si="24"/>
        <v>-</v>
      </c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</row>
    <row r="27" spans="1:91" ht="12.75">
      <c r="A27" s="15"/>
      <c r="B27" s="2" t="s">
        <v>53</v>
      </c>
      <c r="C27" s="158">
        <v>3</v>
      </c>
      <c r="D27" s="158">
        <v>1.4</v>
      </c>
      <c r="E27" s="158"/>
      <c r="F27" s="158"/>
      <c r="G27" s="175" t="s">
        <v>252</v>
      </c>
      <c r="H27" s="162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70" t="str">
        <f t="shared" si="21"/>
        <v>-</v>
      </c>
      <c r="AC27" s="170" t="str">
        <f t="shared" si="21"/>
        <v>-</v>
      </c>
      <c r="AD27" s="170">
        <f t="shared" si="21"/>
        <v>1</v>
      </c>
      <c r="AE27" s="170" t="str">
        <f t="shared" si="21"/>
        <v>-</v>
      </c>
      <c r="AF27" s="170" t="str">
        <f t="shared" si="21"/>
        <v>-</v>
      </c>
      <c r="AG27" s="170" t="str">
        <f t="shared" si="21"/>
        <v>-</v>
      </c>
      <c r="AH27" s="170" t="str">
        <f t="shared" si="21"/>
        <v>-</v>
      </c>
      <c r="AI27" s="170" t="str">
        <f t="shared" si="21"/>
        <v>-</v>
      </c>
      <c r="AJ27" s="170" t="str">
        <f t="shared" si="21"/>
        <v>-</v>
      </c>
      <c r="AK27" s="170" t="str">
        <f t="shared" si="21"/>
        <v>-</v>
      </c>
      <c r="AL27" s="170" t="str">
        <f t="shared" si="21"/>
        <v>-</v>
      </c>
      <c r="AM27" s="170" t="str">
        <f t="shared" si="21"/>
        <v>-</v>
      </c>
      <c r="AO27" s="169">
        <f t="shared" si="22"/>
        <v>1</v>
      </c>
      <c r="AP27" s="169" t="str">
        <f t="shared" si="22"/>
        <v>-</v>
      </c>
      <c r="AQ27" s="169" t="str">
        <f t="shared" si="22"/>
        <v>-</v>
      </c>
      <c r="AR27" s="169">
        <f t="shared" si="22"/>
        <v>1</v>
      </c>
      <c r="AS27" s="169" t="str">
        <f t="shared" si="22"/>
        <v>-</v>
      </c>
      <c r="AT27" s="169" t="str">
        <f t="shared" si="22"/>
        <v>-</v>
      </c>
      <c r="AU27" s="169" t="str">
        <f t="shared" si="22"/>
        <v>-</v>
      </c>
      <c r="AV27" s="169" t="str">
        <f t="shared" si="22"/>
        <v>-</v>
      </c>
      <c r="AW27" s="169" t="str">
        <f t="shared" si="22"/>
        <v>-</v>
      </c>
      <c r="AX27" s="169" t="str">
        <f t="shared" si="22"/>
        <v>-</v>
      </c>
      <c r="AY27" s="169" t="str">
        <f t="shared" si="22"/>
        <v>-</v>
      </c>
      <c r="AZ27" s="169" t="str">
        <f t="shared" si="22"/>
        <v>-</v>
      </c>
      <c r="BB27" s="169" t="str">
        <f t="shared" si="23"/>
        <v>-</v>
      </c>
      <c r="BC27" s="169" t="str">
        <f t="shared" si="23"/>
        <v>-</v>
      </c>
      <c r="BD27" s="169" t="str">
        <f t="shared" si="23"/>
        <v>-</v>
      </c>
      <c r="BE27" s="169" t="str">
        <f t="shared" si="23"/>
        <v>-</v>
      </c>
      <c r="BF27" s="169" t="str">
        <f t="shared" si="23"/>
        <v>-</v>
      </c>
      <c r="BG27" s="169" t="str">
        <f t="shared" si="23"/>
        <v>-</v>
      </c>
      <c r="BH27" s="169" t="str">
        <f t="shared" si="23"/>
        <v>-</v>
      </c>
      <c r="BI27" s="169" t="str">
        <f t="shared" si="23"/>
        <v>-</v>
      </c>
      <c r="BJ27" s="169" t="str">
        <f t="shared" si="23"/>
        <v>-</v>
      </c>
      <c r="BK27" s="169" t="str">
        <f t="shared" si="23"/>
        <v>-</v>
      </c>
      <c r="BL27" s="169" t="str">
        <f t="shared" si="23"/>
        <v>-</v>
      </c>
      <c r="BM27" s="169" t="str">
        <f t="shared" si="23"/>
        <v>-</v>
      </c>
      <c r="BO27" s="169" t="str">
        <f t="shared" si="24"/>
        <v>-</v>
      </c>
      <c r="BP27" s="169" t="str">
        <f t="shared" si="24"/>
        <v>-</v>
      </c>
      <c r="BQ27" s="169" t="str">
        <f t="shared" si="24"/>
        <v>-</v>
      </c>
      <c r="BR27" s="169" t="str">
        <f t="shared" si="24"/>
        <v>-</v>
      </c>
      <c r="BS27" s="169" t="str">
        <f t="shared" si="24"/>
        <v>-</v>
      </c>
      <c r="BT27" s="169" t="str">
        <f t="shared" si="24"/>
        <v>-</v>
      </c>
      <c r="BU27" s="169" t="str">
        <f t="shared" si="24"/>
        <v>-</v>
      </c>
      <c r="BV27" s="169" t="str">
        <f t="shared" si="24"/>
        <v>-</v>
      </c>
      <c r="BW27" s="169" t="str">
        <f t="shared" si="24"/>
        <v>-</v>
      </c>
      <c r="BX27" s="169" t="str">
        <f t="shared" si="24"/>
        <v>-</v>
      </c>
      <c r="BY27" s="169" t="str">
        <f t="shared" si="24"/>
        <v>-</v>
      </c>
      <c r="BZ27" s="169" t="str">
        <f t="shared" si="24"/>
        <v>-</v>
      </c>
      <c r="CB27" s="169"/>
      <c r="CC27" s="169"/>
      <c r="CD27" s="169">
        <v>2</v>
      </c>
      <c r="CE27" s="169">
        <v>2</v>
      </c>
      <c r="CF27" s="169"/>
      <c r="CG27" s="169"/>
      <c r="CH27" s="169"/>
      <c r="CI27" s="169"/>
      <c r="CJ27" s="169"/>
      <c r="CK27" s="169"/>
      <c r="CL27" s="169"/>
      <c r="CM27" s="169"/>
    </row>
    <row r="28" spans="1:91" ht="12.75">
      <c r="A28" s="15">
        <v>6</v>
      </c>
      <c r="B28" t="s">
        <v>54</v>
      </c>
      <c r="C28" s="158"/>
      <c r="D28" s="158">
        <v>6</v>
      </c>
      <c r="E28" s="158"/>
      <c r="F28" s="158"/>
      <c r="G28" s="158"/>
      <c r="H28" s="162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70" t="str">
        <f t="shared" si="21"/>
        <v>-</v>
      </c>
      <c r="AC28" s="170" t="str">
        <f t="shared" si="21"/>
        <v>-</v>
      </c>
      <c r="AD28" s="170" t="str">
        <f t="shared" si="21"/>
        <v>-</v>
      </c>
      <c r="AE28" s="170" t="str">
        <f t="shared" si="21"/>
        <v>-</v>
      </c>
      <c r="AF28" s="170" t="str">
        <f t="shared" si="21"/>
        <v>-</v>
      </c>
      <c r="AG28" s="170" t="str">
        <f t="shared" si="21"/>
        <v>-</v>
      </c>
      <c r="AH28" s="170" t="str">
        <f t="shared" si="21"/>
        <v>-</v>
      </c>
      <c r="AI28" s="170" t="str">
        <f t="shared" si="21"/>
        <v>-</v>
      </c>
      <c r="AJ28" s="170" t="str">
        <f t="shared" si="21"/>
        <v>-</v>
      </c>
      <c r="AK28" s="170" t="str">
        <f t="shared" si="21"/>
        <v>-</v>
      </c>
      <c r="AL28" s="170" t="str">
        <f t="shared" si="21"/>
        <v>-</v>
      </c>
      <c r="AM28" s="170" t="str">
        <f t="shared" si="21"/>
        <v>-</v>
      </c>
      <c r="AO28" s="169" t="str">
        <f t="shared" si="22"/>
        <v>-</v>
      </c>
      <c r="AP28" s="169" t="str">
        <f t="shared" si="22"/>
        <v>-</v>
      </c>
      <c r="AQ28" s="169" t="str">
        <f t="shared" si="22"/>
        <v>-</v>
      </c>
      <c r="AR28" s="169" t="str">
        <f t="shared" si="22"/>
        <v>-</v>
      </c>
      <c r="AS28" s="169" t="str">
        <f t="shared" si="22"/>
        <v>-</v>
      </c>
      <c r="AT28" s="169">
        <f t="shared" si="22"/>
        <v>1</v>
      </c>
      <c r="AU28" s="169" t="str">
        <f t="shared" si="22"/>
        <v>-</v>
      </c>
      <c r="AV28" s="169" t="str">
        <f t="shared" si="22"/>
        <v>-</v>
      </c>
      <c r="AW28" s="169" t="str">
        <f t="shared" si="22"/>
        <v>-</v>
      </c>
      <c r="AX28" s="169" t="str">
        <f t="shared" si="22"/>
        <v>-</v>
      </c>
      <c r="AY28" s="169" t="str">
        <f t="shared" si="22"/>
        <v>-</v>
      </c>
      <c r="AZ28" s="169" t="str">
        <f t="shared" si="22"/>
        <v>-</v>
      </c>
      <c r="BB28" s="169" t="str">
        <f t="shared" si="23"/>
        <v>-</v>
      </c>
      <c r="BC28" s="169" t="str">
        <f t="shared" si="23"/>
        <v>-</v>
      </c>
      <c r="BD28" s="169" t="str">
        <f t="shared" si="23"/>
        <v>-</v>
      </c>
      <c r="BE28" s="169" t="str">
        <f t="shared" si="23"/>
        <v>-</v>
      </c>
      <c r="BF28" s="169" t="str">
        <f t="shared" si="23"/>
        <v>-</v>
      </c>
      <c r="BG28" s="169" t="str">
        <f t="shared" si="23"/>
        <v>-</v>
      </c>
      <c r="BH28" s="169" t="str">
        <f t="shared" si="23"/>
        <v>-</v>
      </c>
      <c r="BI28" s="169" t="str">
        <f t="shared" si="23"/>
        <v>-</v>
      </c>
      <c r="BJ28" s="169" t="str">
        <f t="shared" si="23"/>
        <v>-</v>
      </c>
      <c r="BK28" s="169" t="str">
        <f t="shared" si="23"/>
        <v>-</v>
      </c>
      <c r="BL28" s="169" t="str">
        <f t="shared" si="23"/>
        <v>-</v>
      </c>
      <c r="BM28" s="169" t="str">
        <f t="shared" si="23"/>
        <v>-</v>
      </c>
      <c r="BO28" s="169" t="str">
        <f t="shared" si="24"/>
        <v>-</v>
      </c>
      <c r="BP28" s="169" t="str">
        <f t="shared" si="24"/>
        <v>-</v>
      </c>
      <c r="BQ28" s="169" t="str">
        <f t="shared" si="24"/>
        <v>-</v>
      </c>
      <c r="BR28" s="169" t="str">
        <f t="shared" si="24"/>
        <v>-</v>
      </c>
      <c r="BS28" s="169" t="str">
        <f t="shared" si="24"/>
        <v>-</v>
      </c>
      <c r="BT28" s="169" t="str">
        <f t="shared" si="24"/>
        <v>-</v>
      </c>
      <c r="BU28" s="169" t="str">
        <f t="shared" si="24"/>
        <v>-</v>
      </c>
      <c r="BV28" s="169" t="str">
        <f t="shared" si="24"/>
        <v>-</v>
      </c>
      <c r="BW28" s="169" t="str">
        <f t="shared" si="24"/>
        <v>-</v>
      </c>
      <c r="BX28" s="169" t="str">
        <f t="shared" si="24"/>
        <v>-</v>
      </c>
      <c r="BY28" s="169" t="str">
        <f t="shared" si="24"/>
        <v>-</v>
      </c>
      <c r="BZ28" s="169" t="str">
        <f t="shared" si="24"/>
        <v>-</v>
      </c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</row>
    <row r="29" spans="1:91" ht="12.75">
      <c r="A29" s="15">
        <v>7</v>
      </c>
      <c r="B29" s="57" t="s">
        <v>55</v>
      </c>
      <c r="C29" s="158"/>
      <c r="D29" s="158">
        <v>5</v>
      </c>
      <c r="E29" s="158"/>
      <c r="F29" s="158"/>
      <c r="G29" s="175"/>
      <c r="H29" s="162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70" t="str">
        <f t="shared" si="21"/>
        <v>-</v>
      </c>
      <c r="AC29" s="170" t="str">
        <f t="shared" si="21"/>
        <v>-</v>
      </c>
      <c r="AD29" s="170" t="str">
        <f t="shared" si="21"/>
        <v>-</v>
      </c>
      <c r="AE29" s="170" t="str">
        <f t="shared" si="21"/>
        <v>-</v>
      </c>
      <c r="AF29" s="170" t="str">
        <f t="shared" si="21"/>
        <v>-</v>
      </c>
      <c r="AG29" s="170" t="str">
        <f t="shared" si="21"/>
        <v>-</v>
      </c>
      <c r="AH29" s="170" t="str">
        <f t="shared" si="21"/>
        <v>-</v>
      </c>
      <c r="AI29" s="170" t="str">
        <f t="shared" si="21"/>
        <v>-</v>
      </c>
      <c r="AJ29" s="170" t="str">
        <f t="shared" si="21"/>
        <v>-</v>
      </c>
      <c r="AK29" s="170" t="str">
        <f t="shared" si="21"/>
        <v>-</v>
      </c>
      <c r="AL29" s="170" t="str">
        <f t="shared" si="21"/>
        <v>-</v>
      </c>
      <c r="AM29" s="170" t="str">
        <f t="shared" si="21"/>
        <v>-</v>
      </c>
      <c r="AO29" s="169" t="str">
        <f t="shared" si="22"/>
        <v>-</v>
      </c>
      <c r="AP29" s="169" t="str">
        <f t="shared" si="22"/>
        <v>-</v>
      </c>
      <c r="AQ29" s="169" t="str">
        <f t="shared" si="22"/>
        <v>-</v>
      </c>
      <c r="AR29" s="169" t="str">
        <f t="shared" si="22"/>
        <v>-</v>
      </c>
      <c r="AS29" s="169">
        <f t="shared" si="22"/>
        <v>1</v>
      </c>
      <c r="AT29" s="169" t="str">
        <f t="shared" si="22"/>
        <v>-</v>
      </c>
      <c r="AU29" s="169" t="str">
        <f t="shared" si="22"/>
        <v>-</v>
      </c>
      <c r="AV29" s="169" t="str">
        <f t="shared" si="22"/>
        <v>-</v>
      </c>
      <c r="AW29" s="169" t="str">
        <f t="shared" si="22"/>
        <v>-</v>
      </c>
      <c r="AX29" s="169" t="str">
        <f t="shared" si="22"/>
        <v>-</v>
      </c>
      <c r="AY29" s="169" t="str">
        <f t="shared" si="22"/>
        <v>-</v>
      </c>
      <c r="AZ29" s="169" t="str">
        <f t="shared" si="22"/>
        <v>-</v>
      </c>
      <c r="BB29" s="169" t="str">
        <f t="shared" si="23"/>
        <v>-</v>
      </c>
      <c r="BC29" s="169" t="str">
        <f t="shared" si="23"/>
        <v>-</v>
      </c>
      <c r="BD29" s="169" t="str">
        <f t="shared" si="23"/>
        <v>-</v>
      </c>
      <c r="BE29" s="169" t="str">
        <f t="shared" si="23"/>
        <v>-</v>
      </c>
      <c r="BF29" s="169" t="str">
        <f t="shared" si="23"/>
        <v>-</v>
      </c>
      <c r="BG29" s="169" t="str">
        <f t="shared" si="23"/>
        <v>-</v>
      </c>
      <c r="BH29" s="169" t="str">
        <f t="shared" si="23"/>
        <v>-</v>
      </c>
      <c r="BI29" s="169" t="str">
        <f t="shared" si="23"/>
        <v>-</v>
      </c>
      <c r="BJ29" s="169" t="str">
        <f t="shared" si="23"/>
        <v>-</v>
      </c>
      <c r="BK29" s="169" t="str">
        <f t="shared" si="23"/>
        <v>-</v>
      </c>
      <c r="BL29" s="169" t="str">
        <f t="shared" si="23"/>
        <v>-</v>
      </c>
      <c r="BM29" s="169" t="str">
        <f t="shared" si="23"/>
        <v>-</v>
      </c>
      <c r="BO29" s="169" t="str">
        <f t="shared" si="24"/>
        <v>-</v>
      </c>
      <c r="BP29" s="169" t="str">
        <f t="shared" si="24"/>
        <v>-</v>
      </c>
      <c r="BQ29" s="169" t="str">
        <f t="shared" si="24"/>
        <v>-</v>
      </c>
      <c r="BR29" s="169" t="str">
        <f t="shared" si="24"/>
        <v>-</v>
      </c>
      <c r="BS29" s="169" t="str">
        <f t="shared" si="24"/>
        <v>-</v>
      </c>
      <c r="BT29" s="169" t="str">
        <f t="shared" si="24"/>
        <v>-</v>
      </c>
      <c r="BU29" s="169" t="str">
        <f t="shared" si="24"/>
        <v>-</v>
      </c>
      <c r="BV29" s="169" t="str">
        <f t="shared" si="24"/>
        <v>-</v>
      </c>
      <c r="BW29" s="169" t="str">
        <f t="shared" si="24"/>
        <v>-</v>
      </c>
      <c r="BX29" s="169" t="str">
        <f t="shared" si="24"/>
        <v>-</v>
      </c>
      <c r="BY29" s="169" t="str">
        <f t="shared" si="24"/>
        <v>-</v>
      </c>
      <c r="BZ29" s="169" t="str">
        <f t="shared" si="24"/>
        <v>-</v>
      </c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</row>
    <row r="30" spans="1:91" ht="12.75">
      <c r="A30" s="15">
        <v>8</v>
      </c>
      <c r="B30" s="2" t="s">
        <v>149</v>
      </c>
      <c r="C30" s="158">
        <v>11</v>
      </c>
      <c r="D30" s="158"/>
      <c r="E30" s="158"/>
      <c r="F30" s="158"/>
      <c r="G30" s="158"/>
      <c r="H30" s="162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70" t="str">
        <f t="shared" si="21"/>
        <v>-</v>
      </c>
      <c r="AC30" s="170" t="str">
        <f t="shared" si="21"/>
        <v>-</v>
      </c>
      <c r="AD30" s="170" t="str">
        <f t="shared" si="21"/>
        <v>-</v>
      </c>
      <c r="AE30" s="170" t="str">
        <f t="shared" si="21"/>
        <v>-</v>
      </c>
      <c r="AF30" s="170" t="str">
        <f t="shared" si="21"/>
        <v>-</v>
      </c>
      <c r="AG30" s="170" t="str">
        <f t="shared" si="21"/>
        <v>-</v>
      </c>
      <c r="AH30" s="170" t="str">
        <f t="shared" si="21"/>
        <v>-</v>
      </c>
      <c r="AI30" s="170" t="str">
        <f t="shared" si="21"/>
        <v>-</v>
      </c>
      <c r="AJ30" s="170" t="str">
        <f t="shared" si="21"/>
        <v>-</v>
      </c>
      <c r="AK30" s="170" t="str">
        <f t="shared" si="21"/>
        <v>-</v>
      </c>
      <c r="AL30" s="170">
        <f t="shared" si="21"/>
        <v>1</v>
      </c>
      <c r="AM30" s="170" t="str">
        <f t="shared" si="21"/>
        <v>-</v>
      </c>
      <c r="AO30" s="169" t="str">
        <f t="shared" si="22"/>
        <v>-</v>
      </c>
      <c r="AP30" s="169" t="str">
        <f t="shared" si="22"/>
        <v>-</v>
      </c>
      <c r="AQ30" s="169" t="str">
        <f t="shared" si="22"/>
        <v>-</v>
      </c>
      <c r="AR30" s="169" t="str">
        <f t="shared" si="22"/>
        <v>-</v>
      </c>
      <c r="AS30" s="169" t="str">
        <f t="shared" si="22"/>
        <v>-</v>
      </c>
      <c r="AT30" s="169" t="str">
        <f t="shared" si="22"/>
        <v>-</v>
      </c>
      <c r="AU30" s="169" t="str">
        <f t="shared" si="22"/>
        <v>-</v>
      </c>
      <c r="AV30" s="169" t="str">
        <f t="shared" si="22"/>
        <v>-</v>
      </c>
      <c r="AW30" s="169" t="str">
        <f t="shared" si="22"/>
        <v>-</v>
      </c>
      <c r="AX30" s="169" t="str">
        <f t="shared" si="22"/>
        <v>-</v>
      </c>
      <c r="AY30" s="169" t="str">
        <f t="shared" si="22"/>
        <v>-</v>
      </c>
      <c r="AZ30" s="169" t="str">
        <f t="shared" si="22"/>
        <v>-</v>
      </c>
      <c r="BB30" s="169" t="str">
        <f t="shared" si="23"/>
        <v>-</v>
      </c>
      <c r="BC30" s="169" t="str">
        <f t="shared" si="23"/>
        <v>-</v>
      </c>
      <c r="BD30" s="169" t="str">
        <f t="shared" si="23"/>
        <v>-</v>
      </c>
      <c r="BE30" s="169" t="str">
        <f t="shared" si="23"/>
        <v>-</v>
      </c>
      <c r="BF30" s="169" t="str">
        <f t="shared" si="23"/>
        <v>-</v>
      </c>
      <c r="BG30" s="169" t="str">
        <f t="shared" si="23"/>
        <v>-</v>
      </c>
      <c r="BH30" s="169" t="str">
        <f t="shared" si="23"/>
        <v>-</v>
      </c>
      <c r="BI30" s="169" t="str">
        <f t="shared" si="23"/>
        <v>-</v>
      </c>
      <c r="BJ30" s="169" t="str">
        <f t="shared" si="23"/>
        <v>-</v>
      </c>
      <c r="BK30" s="169" t="str">
        <f t="shared" si="23"/>
        <v>-</v>
      </c>
      <c r="BL30" s="169" t="str">
        <f t="shared" si="23"/>
        <v>-</v>
      </c>
      <c r="BM30" s="169" t="str">
        <f t="shared" si="23"/>
        <v>-</v>
      </c>
      <c r="BO30" s="169" t="str">
        <f t="shared" si="24"/>
        <v>-</v>
      </c>
      <c r="BP30" s="169" t="str">
        <f t="shared" si="24"/>
        <v>-</v>
      </c>
      <c r="BQ30" s="169" t="str">
        <f t="shared" si="24"/>
        <v>-</v>
      </c>
      <c r="BR30" s="169" t="str">
        <f t="shared" si="24"/>
        <v>-</v>
      </c>
      <c r="BS30" s="169" t="str">
        <f t="shared" si="24"/>
        <v>-</v>
      </c>
      <c r="BT30" s="169" t="str">
        <f t="shared" si="24"/>
        <v>-</v>
      </c>
      <c r="BU30" s="169" t="str">
        <f t="shared" si="24"/>
        <v>-</v>
      </c>
      <c r="BV30" s="169" t="str">
        <f t="shared" si="24"/>
        <v>-</v>
      </c>
      <c r="BW30" s="169" t="str">
        <f t="shared" si="24"/>
        <v>-</v>
      </c>
      <c r="BX30" s="169" t="str">
        <f t="shared" si="24"/>
        <v>-</v>
      </c>
      <c r="BY30" s="169" t="str">
        <f t="shared" si="24"/>
        <v>-</v>
      </c>
      <c r="BZ30" s="169" t="str">
        <f t="shared" si="24"/>
        <v>-</v>
      </c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</row>
    <row r="31" spans="1:91" ht="12.75">
      <c r="A31" s="15">
        <v>9</v>
      </c>
      <c r="B31" s="2" t="s">
        <v>56</v>
      </c>
      <c r="C31" s="158"/>
      <c r="D31" s="158">
        <v>8</v>
      </c>
      <c r="E31" s="158"/>
      <c r="F31" s="158"/>
      <c r="G31" s="158"/>
      <c r="H31" s="162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70" t="str">
        <f t="shared" si="21"/>
        <v>-</v>
      </c>
      <c r="AC31" s="170" t="str">
        <f t="shared" si="21"/>
        <v>-</v>
      </c>
      <c r="AD31" s="170" t="str">
        <f t="shared" si="21"/>
        <v>-</v>
      </c>
      <c r="AE31" s="170" t="str">
        <f t="shared" si="21"/>
        <v>-</v>
      </c>
      <c r="AF31" s="170" t="str">
        <f t="shared" si="21"/>
        <v>-</v>
      </c>
      <c r="AG31" s="170" t="str">
        <f t="shared" si="21"/>
        <v>-</v>
      </c>
      <c r="AH31" s="170" t="str">
        <f t="shared" si="21"/>
        <v>-</v>
      </c>
      <c r="AI31" s="170" t="str">
        <f t="shared" si="21"/>
        <v>-</v>
      </c>
      <c r="AJ31" s="170" t="str">
        <f t="shared" si="21"/>
        <v>-</v>
      </c>
      <c r="AK31" s="170" t="str">
        <f t="shared" si="21"/>
        <v>-</v>
      </c>
      <c r="AL31" s="170" t="str">
        <f t="shared" si="21"/>
        <v>-</v>
      </c>
      <c r="AM31" s="170" t="str">
        <f t="shared" si="21"/>
        <v>-</v>
      </c>
      <c r="AO31" s="169" t="str">
        <f t="shared" si="22"/>
        <v>-</v>
      </c>
      <c r="AP31" s="169" t="str">
        <f t="shared" si="22"/>
        <v>-</v>
      </c>
      <c r="AQ31" s="169" t="str">
        <f t="shared" si="22"/>
        <v>-</v>
      </c>
      <c r="AR31" s="169" t="str">
        <f t="shared" si="22"/>
        <v>-</v>
      </c>
      <c r="AS31" s="169" t="str">
        <f t="shared" si="22"/>
        <v>-</v>
      </c>
      <c r="AT31" s="169" t="str">
        <f t="shared" si="22"/>
        <v>-</v>
      </c>
      <c r="AU31" s="169" t="str">
        <f t="shared" si="22"/>
        <v>-</v>
      </c>
      <c r="AV31" s="169">
        <f t="shared" si="22"/>
        <v>1</v>
      </c>
      <c r="AW31" s="169" t="str">
        <f t="shared" si="22"/>
        <v>-</v>
      </c>
      <c r="AX31" s="169" t="str">
        <f t="shared" si="22"/>
        <v>-</v>
      </c>
      <c r="AY31" s="169" t="str">
        <f t="shared" si="22"/>
        <v>-</v>
      </c>
      <c r="AZ31" s="169" t="str">
        <f t="shared" si="22"/>
        <v>-</v>
      </c>
      <c r="BB31" s="169" t="str">
        <f t="shared" si="23"/>
        <v>-</v>
      </c>
      <c r="BC31" s="169" t="str">
        <f t="shared" si="23"/>
        <v>-</v>
      </c>
      <c r="BD31" s="169" t="str">
        <f t="shared" si="23"/>
        <v>-</v>
      </c>
      <c r="BE31" s="169" t="str">
        <f t="shared" si="23"/>
        <v>-</v>
      </c>
      <c r="BF31" s="169" t="str">
        <f t="shared" si="23"/>
        <v>-</v>
      </c>
      <c r="BG31" s="169" t="str">
        <f t="shared" si="23"/>
        <v>-</v>
      </c>
      <c r="BH31" s="169" t="str">
        <f t="shared" si="23"/>
        <v>-</v>
      </c>
      <c r="BI31" s="169" t="str">
        <f t="shared" si="23"/>
        <v>-</v>
      </c>
      <c r="BJ31" s="169" t="str">
        <f t="shared" si="23"/>
        <v>-</v>
      </c>
      <c r="BK31" s="169" t="str">
        <f t="shared" si="23"/>
        <v>-</v>
      </c>
      <c r="BL31" s="169" t="str">
        <f t="shared" si="23"/>
        <v>-</v>
      </c>
      <c r="BM31" s="169" t="str">
        <f t="shared" si="23"/>
        <v>-</v>
      </c>
      <c r="BO31" s="169" t="str">
        <f t="shared" si="24"/>
        <v>-</v>
      </c>
      <c r="BP31" s="169" t="str">
        <f t="shared" si="24"/>
        <v>-</v>
      </c>
      <c r="BQ31" s="169" t="str">
        <f t="shared" si="24"/>
        <v>-</v>
      </c>
      <c r="BR31" s="169" t="str">
        <f t="shared" si="24"/>
        <v>-</v>
      </c>
      <c r="BS31" s="169" t="str">
        <f t="shared" si="24"/>
        <v>-</v>
      </c>
      <c r="BT31" s="169" t="str">
        <f t="shared" si="24"/>
        <v>-</v>
      </c>
      <c r="BU31" s="169" t="str">
        <f t="shared" si="24"/>
        <v>-</v>
      </c>
      <c r="BV31" s="169" t="str">
        <f t="shared" si="24"/>
        <v>-</v>
      </c>
      <c r="BW31" s="169" t="str">
        <f t="shared" si="24"/>
        <v>-</v>
      </c>
      <c r="BX31" s="169" t="str">
        <f t="shared" si="24"/>
        <v>-</v>
      </c>
      <c r="BY31" s="169" t="str">
        <f t="shared" si="24"/>
        <v>-</v>
      </c>
      <c r="BZ31" s="169" t="str">
        <f t="shared" si="24"/>
        <v>-</v>
      </c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61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71">
        <f aca="true" t="shared" si="27" ref="AB32:CM32">SUM(AB33:AB55)</f>
        <v>1</v>
      </c>
      <c r="AC32" s="171">
        <f t="shared" si="27"/>
        <v>1</v>
      </c>
      <c r="AD32" s="171">
        <f t="shared" si="27"/>
        <v>1</v>
      </c>
      <c r="AE32" s="171">
        <f t="shared" si="27"/>
        <v>1</v>
      </c>
      <c r="AF32" s="171">
        <f t="shared" si="27"/>
        <v>0</v>
      </c>
      <c r="AG32" s="171">
        <f t="shared" si="27"/>
        <v>2</v>
      </c>
      <c r="AH32" s="171">
        <f t="shared" si="27"/>
        <v>1</v>
      </c>
      <c r="AI32" s="171">
        <f t="shared" si="27"/>
        <v>0</v>
      </c>
      <c r="AJ32" s="171">
        <f t="shared" si="27"/>
        <v>2</v>
      </c>
      <c r="AK32" s="171">
        <f t="shared" si="27"/>
        <v>1</v>
      </c>
      <c r="AL32" s="171">
        <f t="shared" si="27"/>
        <v>0</v>
      </c>
      <c r="AM32" s="171">
        <f t="shared" si="27"/>
        <v>0</v>
      </c>
      <c r="AO32" s="171">
        <f t="shared" si="27"/>
        <v>2</v>
      </c>
      <c r="AP32" s="171">
        <f t="shared" si="27"/>
        <v>1</v>
      </c>
      <c r="AQ32" s="171">
        <f t="shared" si="27"/>
        <v>1</v>
      </c>
      <c r="AR32" s="171">
        <f t="shared" si="27"/>
        <v>1</v>
      </c>
      <c r="AS32" s="171">
        <f t="shared" si="27"/>
        <v>0</v>
      </c>
      <c r="AT32" s="171">
        <f t="shared" si="27"/>
        <v>4</v>
      </c>
      <c r="AU32" s="171">
        <f t="shared" si="27"/>
        <v>1</v>
      </c>
      <c r="AV32" s="171">
        <f t="shared" si="27"/>
        <v>2</v>
      </c>
      <c r="AW32" s="171">
        <f t="shared" si="27"/>
        <v>1</v>
      </c>
      <c r="AX32" s="171">
        <f t="shared" si="27"/>
        <v>2</v>
      </c>
      <c r="AY32" s="171">
        <f t="shared" si="27"/>
        <v>3</v>
      </c>
      <c r="AZ32" s="171">
        <f t="shared" si="27"/>
        <v>1</v>
      </c>
      <c r="BB32" s="171">
        <f t="shared" si="27"/>
        <v>0</v>
      </c>
      <c r="BC32" s="171">
        <f t="shared" si="27"/>
        <v>0</v>
      </c>
      <c r="BD32" s="171">
        <f t="shared" si="27"/>
        <v>0</v>
      </c>
      <c r="BE32" s="171">
        <f t="shared" si="27"/>
        <v>0</v>
      </c>
      <c r="BF32" s="171">
        <f t="shared" si="27"/>
        <v>0</v>
      </c>
      <c r="BG32" s="171">
        <f t="shared" si="27"/>
        <v>0</v>
      </c>
      <c r="BH32" s="171">
        <f t="shared" si="27"/>
        <v>0</v>
      </c>
      <c r="BI32" s="171">
        <f t="shared" si="27"/>
        <v>0</v>
      </c>
      <c r="BJ32" s="171">
        <f t="shared" si="27"/>
        <v>1</v>
      </c>
      <c r="BK32" s="171">
        <f t="shared" si="27"/>
        <v>0</v>
      </c>
      <c r="BL32" s="171">
        <f t="shared" si="27"/>
        <v>0</v>
      </c>
      <c r="BM32" s="171">
        <f t="shared" si="27"/>
        <v>0</v>
      </c>
      <c r="BO32" s="171">
        <f t="shared" si="27"/>
        <v>0</v>
      </c>
      <c r="BP32" s="171">
        <f t="shared" si="27"/>
        <v>0</v>
      </c>
      <c r="BQ32" s="171">
        <f t="shared" si="27"/>
        <v>0</v>
      </c>
      <c r="BR32" s="171">
        <f t="shared" si="27"/>
        <v>1</v>
      </c>
      <c r="BS32" s="171">
        <f t="shared" si="27"/>
        <v>0</v>
      </c>
      <c r="BT32" s="171">
        <f t="shared" si="27"/>
        <v>2</v>
      </c>
      <c r="BU32" s="171">
        <f t="shared" si="27"/>
        <v>1</v>
      </c>
      <c r="BV32" s="171">
        <f t="shared" si="27"/>
        <v>1</v>
      </c>
      <c r="BW32" s="171">
        <f t="shared" si="27"/>
        <v>1</v>
      </c>
      <c r="BX32" s="171">
        <f t="shared" si="27"/>
        <v>0</v>
      </c>
      <c r="BY32" s="171">
        <f t="shared" si="27"/>
        <v>0</v>
      </c>
      <c r="BZ32" s="171">
        <f t="shared" si="27"/>
        <v>0</v>
      </c>
      <c r="CA32" s="172"/>
      <c r="CB32" s="171">
        <f t="shared" si="27"/>
        <v>4</v>
      </c>
      <c r="CC32" s="171">
        <f t="shared" si="27"/>
        <v>2</v>
      </c>
      <c r="CD32" s="171">
        <f t="shared" si="27"/>
        <v>2</v>
      </c>
      <c r="CE32" s="171">
        <f t="shared" si="27"/>
        <v>0</v>
      </c>
      <c r="CF32" s="171">
        <f t="shared" si="27"/>
        <v>0</v>
      </c>
      <c r="CG32" s="171">
        <f t="shared" si="27"/>
        <v>0</v>
      </c>
      <c r="CH32" s="171">
        <f t="shared" si="27"/>
        <v>0</v>
      </c>
      <c r="CI32" s="171">
        <f t="shared" si="27"/>
        <v>0</v>
      </c>
      <c r="CJ32" s="171">
        <f t="shared" si="27"/>
        <v>0</v>
      </c>
      <c r="CK32" s="171">
        <f t="shared" si="27"/>
        <v>0</v>
      </c>
      <c r="CL32" s="171">
        <f t="shared" si="27"/>
        <v>0</v>
      </c>
      <c r="CM32" s="171">
        <f t="shared" si="27"/>
        <v>0</v>
      </c>
    </row>
    <row r="33" spans="1:91" ht="12.75">
      <c r="A33" s="16">
        <v>1</v>
      </c>
      <c r="B33" s="2" t="s">
        <v>58</v>
      </c>
      <c r="C33" s="158"/>
      <c r="D33" s="158">
        <v>1</v>
      </c>
      <c r="E33" s="158"/>
      <c r="F33" s="158"/>
      <c r="G33" s="158"/>
      <c r="H33" s="162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70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70" t="str">
        <f t="shared" si="30"/>
        <v>-</v>
      </c>
      <c r="AD33" s="170" t="str">
        <f t="shared" si="30"/>
        <v>-</v>
      </c>
      <c r="AE33" s="170" t="str">
        <f t="shared" si="30"/>
        <v>-</v>
      </c>
      <c r="AF33" s="170" t="str">
        <f t="shared" si="30"/>
        <v>-</v>
      </c>
      <c r="AG33" s="170" t="str">
        <f t="shared" si="30"/>
        <v>-</v>
      </c>
      <c r="AH33" s="170" t="str">
        <f t="shared" si="30"/>
        <v>-</v>
      </c>
      <c r="AI33" s="170" t="str">
        <f t="shared" si="30"/>
        <v>-</v>
      </c>
      <c r="AJ33" s="170" t="str">
        <f t="shared" si="30"/>
        <v>-</v>
      </c>
      <c r="AK33" s="170" t="str">
        <f t="shared" si="30"/>
        <v>-</v>
      </c>
      <c r="AL33" s="170" t="str">
        <f t="shared" si="30"/>
        <v>-</v>
      </c>
      <c r="AM33" s="170" t="str">
        <f t="shared" si="30"/>
        <v>-</v>
      </c>
      <c r="AO33" s="169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69" t="str">
        <f t="shared" si="31"/>
        <v>-</v>
      </c>
      <c r="AQ33" s="169" t="str">
        <f t="shared" si="31"/>
        <v>-</v>
      </c>
      <c r="AR33" s="169" t="str">
        <f t="shared" si="31"/>
        <v>-</v>
      </c>
      <c r="AS33" s="169" t="str">
        <f t="shared" si="31"/>
        <v>-</v>
      </c>
      <c r="AT33" s="169" t="str">
        <f t="shared" si="31"/>
        <v>-</v>
      </c>
      <c r="AU33" s="169" t="str">
        <f t="shared" si="31"/>
        <v>-</v>
      </c>
      <c r="AV33" s="169" t="str">
        <f t="shared" si="31"/>
        <v>-</v>
      </c>
      <c r="AW33" s="169" t="str">
        <f t="shared" si="31"/>
        <v>-</v>
      </c>
      <c r="AX33" s="169" t="str">
        <f t="shared" si="31"/>
        <v>-</v>
      </c>
      <c r="AY33" s="169" t="str">
        <f t="shared" si="31"/>
        <v>-</v>
      </c>
      <c r="AZ33" s="169" t="str">
        <f t="shared" si="31"/>
        <v>-</v>
      </c>
      <c r="BB33" s="169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69" t="str">
        <f t="shared" si="32"/>
        <v>-</v>
      </c>
      <c r="BD33" s="169" t="str">
        <f t="shared" si="32"/>
        <v>-</v>
      </c>
      <c r="BE33" s="169" t="str">
        <f t="shared" si="32"/>
        <v>-</v>
      </c>
      <c r="BF33" s="169" t="str">
        <f t="shared" si="32"/>
        <v>-</v>
      </c>
      <c r="BG33" s="169" t="str">
        <f t="shared" si="32"/>
        <v>-</v>
      </c>
      <c r="BH33" s="169" t="str">
        <f t="shared" si="32"/>
        <v>-</v>
      </c>
      <c r="BI33" s="169" t="str">
        <f t="shared" si="32"/>
        <v>-</v>
      </c>
      <c r="BJ33" s="169" t="str">
        <f t="shared" si="32"/>
        <v>-</v>
      </c>
      <c r="BK33" s="169" t="str">
        <f t="shared" si="32"/>
        <v>-</v>
      </c>
      <c r="BL33" s="169" t="str">
        <f t="shared" si="32"/>
        <v>-</v>
      </c>
      <c r="BM33" s="169" t="str">
        <f t="shared" si="32"/>
        <v>-</v>
      </c>
      <c r="BO33" s="169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69" t="str">
        <f t="shared" si="33"/>
        <v>-</v>
      </c>
      <c r="BQ33" s="169" t="str">
        <f t="shared" si="33"/>
        <v>-</v>
      </c>
      <c r="BR33" s="169" t="str">
        <f t="shared" si="33"/>
        <v>-</v>
      </c>
      <c r="BS33" s="169" t="str">
        <f t="shared" si="33"/>
        <v>-</v>
      </c>
      <c r="BT33" s="169" t="str">
        <f t="shared" si="33"/>
        <v>-</v>
      </c>
      <c r="BU33" s="169" t="str">
        <f t="shared" si="33"/>
        <v>-</v>
      </c>
      <c r="BV33" s="169" t="str">
        <f t="shared" si="33"/>
        <v>-</v>
      </c>
      <c r="BW33" s="169" t="str">
        <f t="shared" si="33"/>
        <v>-</v>
      </c>
      <c r="BX33" s="169" t="str">
        <f t="shared" si="33"/>
        <v>-</v>
      </c>
      <c r="BY33" s="169" t="str">
        <f t="shared" si="33"/>
        <v>-</v>
      </c>
      <c r="BZ33" s="169" t="str">
        <f t="shared" si="33"/>
        <v>-</v>
      </c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</row>
    <row r="34" spans="1:91" ht="12.75">
      <c r="A34" s="16">
        <v>2</v>
      </c>
      <c r="B34" s="2" t="s">
        <v>59</v>
      </c>
      <c r="C34" s="158"/>
      <c r="D34" s="158">
        <v>6</v>
      </c>
      <c r="E34" s="158"/>
      <c r="F34" s="158"/>
      <c r="G34" s="158"/>
      <c r="H34" s="162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70" t="str">
        <f t="shared" si="30"/>
        <v>-</v>
      </c>
      <c r="AC34" s="170" t="str">
        <f t="shared" si="30"/>
        <v>-</v>
      </c>
      <c r="AD34" s="170" t="str">
        <f t="shared" si="30"/>
        <v>-</v>
      </c>
      <c r="AE34" s="170" t="str">
        <f t="shared" si="30"/>
        <v>-</v>
      </c>
      <c r="AF34" s="170" t="str">
        <f t="shared" si="30"/>
        <v>-</v>
      </c>
      <c r="AG34" s="170" t="str">
        <f t="shared" si="30"/>
        <v>-</v>
      </c>
      <c r="AH34" s="170" t="str">
        <f t="shared" si="30"/>
        <v>-</v>
      </c>
      <c r="AI34" s="170" t="str">
        <f t="shared" si="30"/>
        <v>-</v>
      </c>
      <c r="AJ34" s="170" t="str">
        <f t="shared" si="30"/>
        <v>-</v>
      </c>
      <c r="AK34" s="170" t="str">
        <f t="shared" si="30"/>
        <v>-</v>
      </c>
      <c r="AL34" s="170" t="str">
        <f t="shared" si="30"/>
        <v>-</v>
      </c>
      <c r="AM34" s="170" t="str">
        <f t="shared" si="30"/>
        <v>-</v>
      </c>
      <c r="AO34" s="169" t="str">
        <f t="shared" si="31"/>
        <v>-</v>
      </c>
      <c r="AP34" s="169" t="str">
        <f t="shared" si="31"/>
        <v>-</v>
      </c>
      <c r="AQ34" s="169" t="str">
        <f t="shared" si="31"/>
        <v>-</v>
      </c>
      <c r="AR34" s="169" t="str">
        <f t="shared" si="31"/>
        <v>-</v>
      </c>
      <c r="AS34" s="169" t="str">
        <f t="shared" si="31"/>
        <v>-</v>
      </c>
      <c r="AT34" s="169">
        <f t="shared" si="31"/>
        <v>1</v>
      </c>
      <c r="AU34" s="169" t="str">
        <f t="shared" si="31"/>
        <v>-</v>
      </c>
      <c r="AV34" s="169" t="str">
        <f t="shared" si="31"/>
        <v>-</v>
      </c>
      <c r="AW34" s="169" t="str">
        <f t="shared" si="31"/>
        <v>-</v>
      </c>
      <c r="AX34" s="169" t="str">
        <f t="shared" si="31"/>
        <v>-</v>
      </c>
      <c r="AY34" s="169" t="str">
        <f t="shared" si="31"/>
        <v>-</v>
      </c>
      <c r="AZ34" s="169" t="str">
        <f t="shared" si="31"/>
        <v>-</v>
      </c>
      <c r="BB34" s="169" t="str">
        <f t="shared" si="32"/>
        <v>-</v>
      </c>
      <c r="BC34" s="169" t="str">
        <f t="shared" si="32"/>
        <v>-</v>
      </c>
      <c r="BD34" s="169" t="str">
        <f t="shared" si="32"/>
        <v>-</v>
      </c>
      <c r="BE34" s="169" t="str">
        <f t="shared" si="32"/>
        <v>-</v>
      </c>
      <c r="BF34" s="169" t="str">
        <f t="shared" si="32"/>
        <v>-</v>
      </c>
      <c r="BG34" s="169" t="str">
        <f t="shared" si="32"/>
        <v>-</v>
      </c>
      <c r="BH34" s="169" t="str">
        <f t="shared" si="32"/>
        <v>-</v>
      </c>
      <c r="BI34" s="169" t="str">
        <f t="shared" si="32"/>
        <v>-</v>
      </c>
      <c r="BJ34" s="169" t="str">
        <f t="shared" si="32"/>
        <v>-</v>
      </c>
      <c r="BK34" s="169" t="str">
        <f t="shared" si="32"/>
        <v>-</v>
      </c>
      <c r="BL34" s="169" t="str">
        <f t="shared" si="32"/>
        <v>-</v>
      </c>
      <c r="BM34" s="169" t="str">
        <f t="shared" si="32"/>
        <v>-</v>
      </c>
      <c r="BO34" s="169" t="str">
        <f t="shared" si="33"/>
        <v>-</v>
      </c>
      <c r="BP34" s="169" t="str">
        <f t="shared" si="33"/>
        <v>-</v>
      </c>
      <c r="BQ34" s="169" t="str">
        <f t="shared" si="33"/>
        <v>-</v>
      </c>
      <c r="BR34" s="169" t="str">
        <f t="shared" si="33"/>
        <v>-</v>
      </c>
      <c r="BS34" s="169" t="str">
        <f t="shared" si="33"/>
        <v>-</v>
      </c>
      <c r="BT34" s="169" t="str">
        <f t="shared" si="33"/>
        <v>-</v>
      </c>
      <c r="BU34" s="169" t="str">
        <f t="shared" si="33"/>
        <v>-</v>
      </c>
      <c r="BV34" s="169" t="str">
        <f t="shared" si="33"/>
        <v>-</v>
      </c>
      <c r="BW34" s="169" t="str">
        <f t="shared" si="33"/>
        <v>-</v>
      </c>
      <c r="BX34" s="169" t="str">
        <f t="shared" si="33"/>
        <v>-</v>
      </c>
      <c r="BY34" s="169" t="str">
        <f t="shared" si="33"/>
        <v>-</v>
      </c>
      <c r="BZ34" s="169" t="str">
        <f t="shared" si="33"/>
        <v>-</v>
      </c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</row>
    <row r="35" spans="1:91" ht="12.75">
      <c r="A35" s="16">
        <v>3</v>
      </c>
      <c r="B35" s="2" t="s">
        <v>60</v>
      </c>
      <c r="C35" s="158">
        <v>4.6</v>
      </c>
      <c r="D35" s="158"/>
      <c r="E35" s="158"/>
      <c r="F35" s="158">
        <v>4.6</v>
      </c>
      <c r="G35" s="158"/>
      <c r="H35" s="162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70" t="str">
        <f t="shared" si="30"/>
        <v>-</v>
      </c>
      <c r="AC35" s="170" t="str">
        <f t="shared" si="30"/>
        <v>-</v>
      </c>
      <c r="AD35" s="170" t="str">
        <f t="shared" si="30"/>
        <v>-</v>
      </c>
      <c r="AE35" s="170">
        <f t="shared" si="30"/>
        <v>1</v>
      </c>
      <c r="AF35" s="170" t="str">
        <f t="shared" si="30"/>
        <v>-</v>
      </c>
      <c r="AG35" s="170">
        <f t="shared" si="30"/>
        <v>1</v>
      </c>
      <c r="AH35" s="170" t="str">
        <f t="shared" si="30"/>
        <v>-</v>
      </c>
      <c r="AI35" s="170" t="str">
        <f t="shared" si="30"/>
        <v>-</v>
      </c>
      <c r="AJ35" s="170" t="str">
        <f t="shared" si="30"/>
        <v>-</v>
      </c>
      <c r="AK35" s="170" t="str">
        <f t="shared" si="30"/>
        <v>-</v>
      </c>
      <c r="AL35" s="170" t="str">
        <f t="shared" si="30"/>
        <v>-</v>
      </c>
      <c r="AM35" s="170" t="str">
        <f t="shared" si="30"/>
        <v>-</v>
      </c>
      <c r="AO35" s="169" t="str">
        <f t="shared" si="31"/>
        <v>-</v>
      </c>
      <c r="AP35" s="169" t="str">
        <f t="shared" si="31"/>
        <v>-</v>
      </c>
      <c r="AQ35" s="169" t="str">
        <f t="shared" si="31"/>
        <v>-</v>
      </c>
      <c r="AR35" s="169" t="str">
        <f t="shared" si="31"/>
        <v>-</v>
      </c>
      <c r="AS35" s="169" t="str">
        <f t="shared" si="31"/>
        <v>-</v>
      </c>
      <c r="AT35" s="169" t="str">
        <f t="shared" si="31"/>
        <v>-</v>
      </c>
      <c r="AU35" s="169" t="str">
        <f t="shared" si="31"/>
        <v>-</v>
      </c>
      <c r="AV35" s="169" t="str">
        <f t="shared" si="31"/>
        <v>-</v>
      </c>
      <c r="AW35" s="169" t="str">
        <f t="shared" si="31"/>
        <v>-</v>
      </c>
      <c r="AX35" s="169" t="str">
        <f t="shared" si="31"/>
        <v>-</v>
      </c>
      <c r="AY35" s="169" t="str">
        <f t="shared" si="31"/>
        <v>-</v>
      </c>
      <c r="AZ35" s="169" t="str">
        <f t="shared" si="31"/>
        <v>-</v>
      </c>
      <c r="BB35" s="169" t="str">
        <f t="shared" si="32"/>
        <v>-</v>
      </c>
      <c r="BC35" s="169" t="str">
        <f t="shared" si="32"/>
        <v>-</v>
      </c>
      <c r="BD35" s="169" t="str">
        <f t="shared" si="32"/>
        <v>-</v>
      </c>
      <c r="BE35" s="169" t="str">
        <f t="shared" si="32"/>
        <v>-</v>
      </c>
      <c r="BF35" s="169" t="str">
        <f t="shared" si="32"/>
        <v>-</v>
      </c>
      <c r="BG35" s="169" t="str">
        <f t="shared" si="32"/>
        <v>-</v>
      </c>
      <c r="BH35" s="169" t="str">
        <f t="shared" si="32"/>
        <v>-</v>
      </c>
      <c r="BI35" s="169" t="str">
        <f t="shared" si="32"/>
        <v>-</v>
      </c>
      <c r="BJ35" s="169" t="str">
        <f t="shared" si="32"/>
        <v>-</v>
      </c>
      <c r="BK35" s="169" t="str">
        <f t="shared" si="32"/>
        <v>-</v>
      </c>
      <c r="BL35" s="169" t="str">
        <f t="shared" si="32"/>
        <v>-</v>
      </c>
      <c r="BM35" s="169" t="str">
        <f t="shared" si="32"/>
        <v>-</v>
      </c>
      <c r="BO35" s="169" t="str">
        <f t="shared" si="33"/>
        <v>-</v>
      </c>
      <c r="BP35" s="169" t="str">
        <f t="shared" si="33"/>
        <v>-</v>
      </c>
      <c r="BQ35" s="169" t="str">
        <f t="shared" si="33"/>
        <v>-</v>
      </c>
      <c r="BR35" s="169">
        <f t="shared" si="33"/>
        <v>1</v>
      </c>
      <c r="BS35" s="169" t="str">
        <f t="shared" si="33"/>
        <v>-</v>
      </c>
      <c r="BT35" s="169">
        <f t="shared" si="33"/>
        <v>1</v>
      </c>
      <c r="BU35" s="169" t="str">
        <f t="shared" si="33"/>
        <v>-</v>
      </c>
      <c r="BV35" s="169" t="str">
        <f t="shared" si="33"/>
        <v>-</v>
      </c>
      <c r="BW35" s="169" t="str">
        <f t="shared" si="33"/>
        <v>-</v>
      </c>
      <c r="BX35" s="169" t="str">
        <f t="shared" si="33"/>
        <v>-</v>
      </c>
      <c r="BY35" s="169" t="str">
        <f t="shared" si="33"/>
        <v>-</v>
      </c>
      <c r="BZ35" s="169" t="str">
        <f t="shared" si="33"/>
        <v>-</v>
      </c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</row>
    <row r="36" spans="1:91" ht="12.75">
      <c r="A36" s="16">
        <v>4</v>
      </c>
      <c r="B36" s="2" t="s">
        <v>61</v>
      </c>
      <c r="C36" s="158">
        <v>7</v>
      </c>
      <c r="D36" s="158"/>
      <c r="E36" s="158"/>
      <c r="F36" s="158">
        <v>7</v>
      </c>
      <c r="G36" s="158"/>
      <c r="H36" s="162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70" t="str">
        <f t="shared" si="30"/>
        <v>-</v>
      </c>
      <c r="AC36" s="170" t="str">
        <f t="shared" si="30"/>
        <v>-</v>
      </c>
      <c r="AD36" s="170" t="str">
        <f t="shared" si="30"/>
        <v>-</v>
      </c>
      <c r="AE36" s="170" t="str">
        <f t="shared" si="30"/>
        <v>-</v>
      </c>
      <c r="AF36" s="170" t="str">
        <f t="shared" si="30"/>
        <v>-</v>
      </c>
      <c r="AG36" s="170" t="str">
        <f t="shared" si="30"/>
        <v>-</v>
      </c>
      <c r="AH36" s="170">
        <f t="shared" si="30"/>
        <v>1</v>
      </c>
      <c r="AI36" s="170" t="str">
        <f t="shared" si="30"/>
        <v>-</v>
      </c>
      <c r="AJ36" s="170" t="str">
        <f t="shared" si="30"/>
        <v>-</v>
      </c>
      <c r="AK36" s="170" t="str">
        <f t="shared" si="30"/>
        <v>-</v>
      </c>
      <c r="AL36" s="170" t="str">
        <f t="shared" si="30"/>
        <v>-</v>
      </c>
      <c r="AM36" s="170" t="str">
        <f t="shared" si="30"/>
        <v>-</v>
      </c>
      <c r="AO36" s="169" t="str">
        <f t="shared" si="31"/>
        <v>-</v>
      </c>
      <c r="AP36" s="169" t="str">
        <f t="shared" si="31"/>
        <v>-</v>
      </c>
      <c r="AQ36" s="169" t="str">
        <f t="shared" si="31"/>
        <v>-</v>
      </c>
      <c r="AR36" s="169" t="str">
        <f t="shared" si="31"/>
        <v>-</v>
      </c>
      <c r="AS36" s="169" t="str">
        <f t="shared" si="31"/>
        <v>-</v>
      </c>
      <c r="AT36" s="169" t="str">
        <f t="shared" si="31"/>
        <v>-</v>
      </c>
      <c r="AU36" s="169" t="str">
        <f t="shared" si="31"/>
        <v>-</v>
      </c>
      <c r="AV36" s="169" t="str">
        <f t="shared" si="31"/>
        <v>-</v>
      </c>
      <c r="AW36" s="169" t="str">
        <f t="shared" si="31"/>
        <v>-</v>
      </c>
      <c r="AX36" s="169" t="str">
        <f t="shared" si="31"/>
        <v>-</v>
      </c>
      <c r="AY36" s="169" t="str">
        <f t="shared" si="31"/>
        <v>-</v>
      </c>
      <c r="AZ36" s="169" t="str">
        <f t="shared" si="31"/>
        <v>-</v>
      </c>
      <c r="BB36" s="169" t="str">
        <f t="shared" si="32"/>
        <v>-</v>
      </c>
      <c r="BC36" s="169" t="str">
        <f t="shared" si="32"/>
        <v>-</v>
      </c>
      <c r="BD36" s="169" t="str">
        <f t="shared" si="32"/>
        <v>-</v>
      </c>
      <c r="BE36" s="169" t="str">
        <f t="shared" si="32"/>
        <v>-</v>
      </c>
      <c r="BF36" s="169" t="str">
        <f t="shared" si="32"/>
        <v>-</v>
      </c>
      <c r="BG36" s="169" t="str">
        <f t="shared" si="32"/>
        <v>-</v>
      </c>
      <c r="BH36" s="169" t="str">
        <f t="shared" si="32"/>
        <v>-</v>
      </c>
      <c r="BI36" s="169" t="str">
        <f t="shared" si="32"/>
        <v>-</v>
      </c>
      <c r="BJ36" s="169" t="str">
        <f t="shared" si="32"/>
        <v>-</v>
      </c>
      <c r="BK36" s="169" t="str">
        <f t="shared" si="32"/>
        <v>-</v>
      </c>
      <c r="BL36" s="169" t="str">
        <f t="shared" si="32"/>
        <v>-</v>
      </c>
      <c r="BM36" s="169" t="str">
        <f t="shared" si="32"/>
        <v>-</v>
      </c>
      <c r="BO36" s="169" t="str">
        <f t="shared" si="33"/>
        <v>-</v>
      </c>
      <c r="BP36" s="169" t="str">
        <f t="shared" si="33"/>
        <v>-</v>
      </c>
      <c r="BQ36" s="169" t="str">
        <f t="shared" si="33"/>
        <v>-</v>
      </c>
      <c r="BR36" s="169" t="str">
        <f t="shared" si="33"/>
        <v>-</v>
      </c>
      <c r="BS36" s="169" t="str">
        <f t="shared" si="33"/>
        <v>-</v>
      </c>
      <c r="BT36" s="169" t="str">
        <f t="shared" si="33"/>
        <v>-</v>
      </c>
      <c r="BU36" s="169">
        <f t="shared" si="33"/>
        <v>1</v>
      </c>
      <c r="BV36" s="169" t="str">
        <f t="shared" si="33"/>
        <v>-</v>
      </c>
      <c r="BW36" s="169" t="str">
        <f t="shared" si="33"/>
        <v>-</v>
      </c>
      <c r="BX36" s="169" t="str">
        <f t="shared" si="33"/>
        <v>-</v>
      </c>
      <c r="BY36" s="169" t="str">
        <f t="shared" si="33"/>
        <v>-</v>
      </c>
      <c r="BZ36" s="169" t="str">
        <f t="shared" si="33"/>
        <v>-</v>
      </c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</row>
    <row r="37" spans="1:91" ht="12.75">
      <c r="A37" s="16">
        <v>5</v>
      </c>
      <c r="B37" s="2" t="s">
        <v>62</v>
      </c>
      <c r="C37" s="158">
        <v>6</v>
      </c>
      <c r="D37" s="158">
        <v>4</v>
      </c>
      <c r="E37" s="158"/>
      <c r="F37" s="158"/>
      <c r="G37" s="158"/>
      <c r="H37" s="162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70" t="str">
        <f t="shared" si="30"/>
        <v>-</v>
      </c>
      <c r="AC37" s="170" t="str">
        <f t="shared" si="30"/>
        <v>-</v>
      </c>
      <c r="AD37" s="170" t="str">
        <f t="shared" si="30"/>
        <v>-</v>
      </c>
      <c r="AE37" s="170" t="str">
        <f t="shared" si="30"/>
        <v>-</v>
      </c>
      <c r="AF37" s="170" t="str">
        <f t="shared" si="30"/>
        <v>-</v>
      </c>
      <c r="AG37" s="170">
        <f t="shared" si="30"/>
        <v>1</v>
      </c>
      <c r="AH37" s="170" t="str">
        <f t="shared" si="30"/>
        <v>-</v>
      </c>
      <c r="AI37" s="170" t="str">
        <f t="shared" si="30"/>
        <v>-</v>
      </c>
      <c r="AJ37" s="170" t="str">
        <f t="shared" si="30"/>
        <v>-</v>
      </c>
      <c r="AK37" s="170" t="str">
        <f t="shared" si="30"/>
        <v>-</v>
      </c>
      <c r="AL37" s="170" t="str">
        <f t="shared" si="30"/>
        <v>-</v>
      </c>
      <c r="AM37" s="170" t="str">
        <f t="shared" si="30"/>
        <v>-</v>
      </c>
      <c r="AO37" s="169" t="str">
        <f t="shared" si="31"/>
        <v>-</v>
      </c>
      <c r="AP37" s="169" t="str">
        <f t="shared" si="31"/>
        <v>-</v>
      </c>
      <c r="AQ37" s="169" t="str">
        <f t="shared" si="31"/>
        <v>-</v>
      </c>
      <c r="AR37" s="169">
        <f t="shared" si="31"/>
        <v>1</v>
      </c>
      <c r="AS37" s="169" t="str">
        <f t="shared" si="31"/>
        <v>-</v>
      </c>
      <c r="AT37" s="169" t="str">
        <f t="shared" si="31"/>
        <v>-</v>
      </c>
      <c r="AU37" s="169" t="str">
        <f t="shared" si="31"/>
        <v>-</v>
      </c>
      <c r="AV37" s="169" t="str">
        <f t="shared" si="31"/>
        <v>-</v>
      </c>
      <c r="AW37" s="169" t="str">
        <f t="shared" si="31"/>
        <v>-</v>
      </c>
      <c r="AX37" s="169" t="str">
        <f t="shared" si="31"/>
        <v>-</v>
      </c>
      <c r="AY37" s="169" t="str">
        <f t="shared" si="31"/>
        <v>-</v>
      </c>
      <c r="AZ37" s="169" t="str">
        <f t="shared" si="31"/>
        <v>-</v>
      </c>
      <c r="BB37" s="169" t="str">
        <f t="shared" si="32"/>
        <v>-</v>
      </c>
      <c r="BC37" s="169" t="str">
        <f t="shared" si="32"/>
        <v>-</v>
      </c>
      <c r="BD37" s="169" t="str">
        <f t="shared" si="32"/>
        <v>-</v>
      </c>
      <c r="BE37" s="169" t="str">
        <f t="shared" si="32"/>
        <v>-</v>
      </c>
      <c r="BF37" s="169" t="str">
        <f t="shared" si="32"/>
        <v>-</v>
      </c>
      <c r="BG37" s="169" t="str">
        <f t="shared" si="32"/>
        <v>-</v>
      </c>
      <c r="BH37" s="169" t="str">
        <f t="shared" si="32"/>
        <v>-</v>
      </c>
      <c r="BI37" s="169" t="str">
        <f t="shared" si="32"/>
        <v>-</v>
      </c>
      <c r="BJ37" s="169" t="str">
        <f t="shared" si="32"/>
        <v>-</v>
      </c>
      <c r="BK37" s="169" t="str">
        <f t="shared" si="32"/>
        <v>-</v>
      </c>
      <c r="BL37" s="169" t="str">
        <f t="shared" si="32"/>
        <v>-</v>
      </c>
      <c r="BM37" s="169" t="str">
        <f t="shared" si="32"/>
        <v>-</v>
      </c>
      <c r="BO37" s="169" t="str">
        <f t="shared" si="33"/>
        <v>-</v>
      </c>
      <c r="BP37" s="169" t="str">
        <f t="shared" si="33"/>
        <v>-</v>
      </c>
      <c r="BQ37" s="169" t="str">
        <f t="shared" si="33"/>
        <v>-</v>
      </c>
      <c r="BR37" s="169" t="str">
        <f t="shared" si="33"/>
        <v>-</v>
      </c>
      <c r="BS37" s="169" t="str">
        <f t="shared" si="33"/>
        <v>-</v>
      </c>
      <c r="BT37" s="169" t="str">
        <f t="shared" si="33"/>
        <v>-</v>
      </c>
      <c r="BU37" s="169" t="str">
        <f t="shared" si="33"/>
        <v>-</v>
      </c>
      <c r="BV37" s="169" t="str">
        <f t="shared" si="33"/>
        <v>-</v>
      </c>
      <c r="BW37" s="169" t="str">
        <f t="shared" si="33"/>
        <v>-</v>
      </c>
      <c r="BX37" s="169" t="str">
        <f t="shared" si="33"/>
        <v>-</v>
      </c>
      <c r="BY37" s="169" t="str">
        <f t="shared" si="33"/>
        <v>-</v>
      </c>
      <c r="BZ37" s="169" t="str">
        <f t="shared" si="33"/>
        <v>-</v>
      </c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</row>
    <row r="38" spans="1:91" ht="12.75">
      <c r="A38" s="16">
        <v>6</v>
      </c>
      <c r="B38" s="2" t="s">
        <v>63</v>
      </c>
      <c r="C38" s="158">
        <v>1.2</v>
      </c>
      <c r="D38" s="158">
        <v>3</v>
      </c>
      <c r="E38" s="158"/>
      <c r="F38" s="158"/>
      <c r="G38" s="158" t="s">
        <v>253</v>
      </c>
      <c r="H38" s="162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70">
        <f t="shared" si="30"/>
        <v>1</v>
      </c>
      <c r="AC38" s="170">
        <f t="shared" si="30"/>
        <v>1</v>
      </c>
      <c r="AD38" s="170" t="str">
        <f t="shared" si="30"/>
        <v>-</v>
      </c>
      <c r="AE38" s="170" t="str">
        <f t="shared" si="30"/>
        <v>-</v>
      </c>
      <c r="AF38" s="170" t="str">
        <f t="shared" si="30"/>
        <v>-</v>
      </c>
      <c r="AG38" s="170" t="str">
        <f t="shared" si="30"/>
        <v>-</v>
      </c>
      <c r="AH38" s="170" t="str">
        <f t="shared" si="30"/>
        <v>-</v>
      </c>
      <c r="AI38" s="170" t="str">
        <f t="shared" si="30"/>
        <v>-</v>
      </c>
      <c r="AJ38" s="170" t="str">
        <f t="shared" si="30"/>
        <v>-</v>
      </c>
      <c r="AK38" s="170" t="str">
        <f t="shared" si="30"/>
        <v>-</v>
      </c>
      <c r="AL38" s="170" t="str">
        <f t="shared" si="30"/>
        <v>-</v>
      </c>
      <c r="AM38" s="170" t="str">
        <f t="shared" si="30"/>
        <v>-</v>
      </c>
      <c r="AO38" s="169" t="str">
        <f t="shared" si="31"/>
        <v>-</v>
      </c>
      <c r="AP38" s="169" t="str">
        <f t="shared" si="31"/>
        <v>-</v>
      </c>
      <c r="AQ38" s="169">
        <f t="shared" si="31"/>
        <v>1</v>
      </c>
      <c r="AR38" s="169" t="str">
        <f t="shared" si="31"/>
        <v>-</v>
      </c>
      <c r="AS38" s="169" t="str">
        <f t="shared" si="31"/>
        <v>-</v>
      </c>
      <c r="AT38" s="169" t="str">
        <f t="shared" si="31"/>
        <v>-</v>
      </c>
      <c r="AU38" s="169" t="str">
        <f t="shared" si="31"/>
        <v>-</v>
      </c>
      <c r="AV38" s="169" t="str">
        <f t="shared" si="31"/>
        <v>-</v>
      </c>
      <c r="AW38" s="169" t="str">
        <f t="shared" si="31"/>
        <v>-</v>
      </c>
      <c r="AX38" s="169" t="str">
        <f t="shared" si="31"/>
        <v>-</v>
      </c>
      <c r="AY38" s="169" t="str">
        <f t="shared" si="31"/>
        <v>-</v>
      </c>
      <c r="AZ38" s="169" t="str">
        <f t="shared" si="31"/>
        <v>-</v>
      </c>
      <c r="BB38" s="169" t="str">
        <f t="shared" si="32"/>
        <v>-</v>
      </c>
      <c r="BC38" s="169" t="str">
        <f t="shared" si="32"/>
        <v>-</v>
      </c>
      <c r="BD38" s="169" t="str">
        <f t="shared" si="32"/>
        <v>-</v>
      </c>
      <c r="BE38" s="169" t="str">
        <f t="shared" si="32"/>
        <v>-</v>
      </c>
      <c r="BF38" s="169" t="str">
        <f t="shared" si="32"/>
        <v>-</v>
      </c>
      <c r="BG38" s="169" t="str">
        <f t="shared" si="32"/>
        <v>-</v>
      </c>
      <c r="BH38" s="169" t="str">
        <f t="shared" si="32"/>
        <v>-</v>
      </c>
      <c r="BI38" s="169" t="str">
        <f t="shared" si="32"/>
        <v>-</v>
      </c>
      <c r="BJ38" s="169" t="str">
        <f t="shared" si="32"/>
        <v>-</v>
      </c>
      <c r="BK38" s="169" t="str">
        <f t="shared" si="32"/>
        <v>-</v>
      </c>
      <c r="BL38" s="169" t="str">
        <f t="shared" si="32"/>
        <v>-</v>
      </c>
      <c r="BM38" s="169" t="str">
        <f t="shared" si="32"/>
        <v>-</v>
      </c>
      <c r="BO38" s="169" t="str">
        <f t="shared" si="33"/>
        <v>-</v>
      </c>
      <c r="BP38" s="169" t="str">
        <f t="shared" si="33"/>
        <v>-</v>
      </c>
      <c r="BQ38" s="169" t="str">
        <f t="shared" si="33"/>
        <v>-</v>
      </c>
      <c r="BR38" s="169" t="str">
        <f t="shared" si="33"/>
        <v>-</v>
      </c>
      <c r="BS38" s="169" t="str">
        <f t="shared" si="33"/>
        <v>-</v>
      </c>
      <c r="BT38" s="169" t="str">
        <f t="shared" si="33"/>
        <v>-</v>
      </c>
      <c r="BU38" s="169" t="str">
        <f t="shared" si="33"/>
        <v>-</v>
      </c>
      <c r="BV38" s="169" t="str">
        <f t="shared" si="33"/>
        <v>-</v>
      </c>
      <c r="BW38" s="169" t="str">
        <f t="shared" si="33"/>
        <v>-</v>
      </c>
      <c r="BX38" s="169" t="str">
        <f t="shared" si="33"/>
        <v>-</v>
      </c>
      <c r="BY38" s="169" t="str">
        <f t="shared" si="33"/>
        <v>-</v>
      </c>
      <c r="BZ38" s="169" t="str">
        <f t="shared" si="33"/>
        <v>-</v>
      </c>
      <c r="CB38" s="169">
        <v>2</v>
      </c>
      <c r="CC38" s="169">
        <v>1</v>
      </c>
      <c r="CD38" s="169">
        <v>1</v>
      </c>
      <c r="CE38" s="169"/>
      <c r="CF38" s="169"/>
      <c r="CG38" s="169"/>
      <c r="CH38" s="169"/>
      <c r="CI38" s="169"/>
      <c r="CJ38" s="169"/>
      <c r="CK38" s="169"/>
      <c r="CL38" s="169"/>
      <c r="CM38" s="169"/>
    </row>
    <row r="39" spans="1:91" ht="12.75">
      <c r="A39" s="16">
        <v>7</v>
      </c>
      <c r="B39" s="2" t="s">
        <v>64</v>
      </c>
      <c r="C39" s="158"/>
      <c r="D39" s="158">
        <v>11</v>
      </c>
      <c r="E39" s="158"/>
      <c r="F39" s="158"/>
      <c r="G39" s="158"/>
      <c r="H39" s="162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70" t="str">
        <f t="shared" si="30"/>
        <v>-</v>
      </c>
      <c r="AC39" s="170" t="str">
        <f t="shared" si="30"/>
        <v>-</v>
      </c>
      <c r="AD39" s="170" t="str">
        <f t="shared" si="30"/>
        <v>-</v>
      </c>
      <c r="AE39" s="170" t="str">
        <f t="shared" si="30"/>
        <v>-</v>
      </c>
      <c r="AF39" s="170" t="str">
        <f t="shared" si="30"/>
        <v>-</v>
      </c>
      <c r="AG39" s="170" t="str">
        <f t="shared" si="30"/>
        <v>-</v>
      </c>
      <c r="AH39" s="170" t="str">
        <f t="shared" si="30"/>
        <v>-</v>
      </c>
      <c r="AI39" s="170" t="str">
        <f t="shared" si="30"/>
        <v>-</v>
      </c>
      <c r="AJ39" s="170" t="str">
        <f t="shared" si="30"/>
        <v>-</v>
      </c>
      <c r="AK39" s="170" t="str">
        <f t="shared" si="30"/>
        <v>-</v>
      </c>
      <c r="AL39" s="170" t="str">
        <f t="shared" si="30"/>
        <v>-</v>
      </c>
      <c r="AM39" s="170" t="str">
        <f t="shared" si="30"/>
        <v>-</v>
      </c>
      <c r="AO39" s="169" t="str">
        <f t="shared" si="31"/>
        <v>-</v>
      </c>
      <c r="AP39" s="169" t="str">
        <f t="shared" si="31"/>
        <v>-</v>
      </c>
      <c r="AQ39" s="169" t="str">
        <f t="shared" si="31"/>
        <v>-</v>
      </c>
      <c r="AR39" s="169" t="str">
        <f t="shared" si="31"/>
        <v>-</v>
      </c>
      <c r="AS39" s="169" t="str">
        <f t="shared" si="31"/>
        <v>-</v>
      </c>
      <c r="AT39" s="169" t="str">
        <f t="shared" si="31"/>
        <v>-</v>
      </c>
      <c r="AU39" s="169" t="str">
        <f t="shared" si="31"/>
        <v>-</v>
      </c>
      <c r="AV39" s="169" t="str">
        <f t="shared" si="31"/>
        <v>-</v>
      </c>
      <c r="AW39" s="169" t="str">
        <f t="shared" si="31"/>
        <v>-</v>
      </c>
      <c r="AX39" s="169" t="str">
        <f t="shared" si="31"/>
        <v>-</v>
      </c>
      <c r="AY39" s="169">
        <f t="shared" si="31"/>
        <v>1</v>
      </c>
      <c r="AZ39" s="169" t="str">
        <f t="shared" si="31"/>
        <v>-</v>
      </c>
      <c r="BB39" s="169" t="str">
        <f t="shared" si="32"/>
        <v>-</v>
      </c>
      <c r="BC39" s="169" t="str">
        <f t="shared" si="32"/>
        <v>-</v>
      </c>
      <c r="BD39" s="169" t="str">
        <f t="shared" si="32"/>
        <v>-</v>
      </c>
      <c r="BE39" s="169" t="str">
        <f t="shared" si="32"/>
        <v>-</v>
      </c>
      <c r="BF39" s="169" t="str">
        <f t="shared" si="32"/>
        <v>-</v>
      </c>
      <c r="BG39" s="169" t="str">
        <f t="shared" si="32"/>
        <v>-</v>
      </c>
      <c r="BH39" s="169" t="str">
        <f t="shared" si="32"/>
        <v>-</v>
      </c>
      <c r="BI39" s="169" t="str">
        <f t="shared" si="32"/>
        <v>-</v>
      </c>
      <c r="BJ39" s="169" t="str">
        <f t="shared" si="32"/>
        <v>-</v>
      </c>
      <c r="BK39" s="169" t="str">
        <f t="shared" si="32"/>
        <v>-</v>
      </c>
      <c r="BL39" s="169" t="str">
        <f t="shared" si="32"/>
        <v>-</v>
      </c>
      <c r="BM39" s="169" t="str">
        <f t="shared" si="32"/>
        <v>-</v>
      </c>
      <c r="BO39" s="169" t="str">
        <f t="shared" si="33"/>
        <v>-</v>
      </c>
      <c r="BP39" s="169" t="str">
        <f t="shared" si="33"/>
        <v>-</v>
      </c>
      <c r="BQ39" s="169" t="str">
        <f t="shared" si="33"/>
        <v>-</v>
      </c>
      <c r="BR39" s="169" t="str">
        <f t="shared" si="33"/>
        <v>-</v>
      </c>
      <c r="BS39" s="169" t="str">
        <f t="shared" si="33"/>
        <v>-</v>
      </c>
      <c r="BT39" s="169" t="str">
        <f t="shared" si="33"/>
        <v>-</v>
      </c>
      <c r="BU39" s="169" t="str">
        <f t="shared" si="33"/>
        <v>-</v>
      </c>
      <c r="BV39" s="169" t="str">
        <f t="shared" si="33"/>
        <v>-</v>
      </c>
      <c r="BW39" s="169" t="str">
        <f t="shared" si="33"/>
        <v>-</v>
      </c>
      <c r="BX39" s="169" t="str">
        <f t="shared" si="33"/>
        <v>-</v>
      </c>
      <c r="BY39" s="169" t="str">
        <f t="shared" si="33"/>
        <v>-</v>
      </c>
      <c r="BZ39" s="169" t="str">
        <f t="shared" si="33"/>
        <v>-</v>
      </c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</row>
    <row r="40" spans="1:91" ht="12.75">
      <c r="A40" s="16">
        <v>8</v>
      </c>
      <c r="B40" s="2" t="s">
        <v>65</v>
      </c>
      <c r="C40" s="158">
        <v>3</v>
      </c>
      <c r="D40" s="158">
        <v>1.2</v>
      </c>
      <c r="E40" s="158"/>
      <c r="F40" s="158"/>
      <c r="G40" s="158" t="s">
        <v>253</v>
      </c>
      <c r="H40" s="162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70" t="str">
        <f t="shared" si="30"/>
        <v>-</v>
      </c>
      <c r="AC40" s="170" t="str">
        <f t="shared" si="30"/>
        <v>-</v>
      </c>
      <c r="AD40" s="170">
        <f t="shared" si="30"/>
        <v>1</v>
      </c>
      <c r="AE40" s="170" t="str">
        <f t="shared" si="30"/>
        <v>-</v>
      </c>
      <c r="AF40" s="170" t="str">
        <f t="shared" si="30"/>
        <v>-</v>
      </c>
      <c r="AG40" s="170" t="str">
        <f t="shared" si="30"/>
        <v>-</v>
      </c>
      <c r="AH40" s="170" t="str">
        <f t="shared" si="30"/>
        <v>-</v>
      </c>
      <c r="AI40" s="170" t="str">
        <f t="shared" si="30"/>
        <v>-</v>
      </c>
      <c r="AJ40" s="170" t="str">
        <f t="shared" si="30"/>
        <v>-</v>
      </c>
      <c r="AK40" s="170" t="str">
        <f t="shared" si="30"/>
        <v>-</v>
      </c>
      <c r="AL40" s="170" t="str">
        <f t="shared" si="30"/>
        <v>-</v>
      </c>
      <c r="AM40" s="170" t="str">
        <f t="shared" si="30"/>
        <v>-</v>
      </c>
      <c r="AO40" s="169">
        <f t="shared" si="31"/>
        <v>1</v>
      </c>
      <c r="AP40" s="169">
        <f t="shared" si="31"/>
        <v>1</v>
      </c>
      <c r="AQ40" s="169" t="str">
        <f t="shared" si="31"/>
        <v>-</v>
      </c>
      <c r="AR40" s="169" t="str">
        <f t="shared" si="31"/>
        <v>-</v>
      </c>
      <c r="AS40" s="169" t="str">
        <f t="shared" si="31"/>
        <v>-</v>
      </c>
      <c r="AT40" s="169" t="str">
        <f t="shared" si="31"/>
        <v>-</v>
      </c>
      <c r="AU40" s="169" t="str">
        <f t="shared" si="31"/>
        <v>-</v>
      </c>
      <c r="AV40" s="169" t="str">
        <f t="shared" si="31"/>
        <v>-</v>
      </c>
      <c r="AW40" s="169" t="str">
        <f t="shared" si="31"/>
        <v>-</v>
      </c>
      <c r="AX40" s="169" t="str">
        <f t="shared" si="31"/>
        <v>-</v>
      </c>
      <c r="AY40" s="169" t="str">
        <f t="shared" si="31"/>
        <v>-</v>
      </c>
      <c r="AZ40" s="169" t="str">
        <f t="shared" si="31"/>
        <v>-</v>
      </c>
      <c r="BB40" s="169" t="str">
        <f t="shared" si="32"/>
        <v>-</v>
      </c>
      <c r="BC40" s="169" t="str">
        <f t="shared" si="32"/>
        <v>-</v>
      </c>
      <c r="BD40" s="169" t="str">
        <f t="shared" si="32"/>
        <v>-</v>
      </c>
      <c r="BE40" s="169" t="str">
        <f t="shared" si="32"/>
        <v>-</v>
      </c>
      <c r="BF40" s="169" t="str">
        <f t="shared" si="32"/>
        <v>-</v>
      </c>
      <c r="BG40" s="169" t="str">
        <f t="shared" si="32"/>
        <v>-</v>
      </c>
      <c r="BH40" s="169" t="str">
        <f t="shared" si="32"/>
        <v>-</v>
      </c>
      <c r="BI40" s="169" t="str">
        <f t="shared" si="32"/>
        <v>-</v>
      </c>
      <c r="BJ40" s="169" t="str">
        <f t="shared" si="32"/>
        <v>-</v>
      </c>
      <c r="BK40" s="169" t="str">
        <f t="shared" si="32"/>
        <v>-</v>
      </c>
      <c r="BL40" s="169" t="str">
        <f t="shared" si="32"/>
        <v>-</v>
      </c>
      <c r="BM40" s="169" t="str">
        <f t="shared" si="32"/>
        <v>-</v>
      </c>
      <c r="BO40" s="169" t="str">
        <f t="shared" si="33"/>
        <v>-</v>
      </c>
      <c r="BP40" s="169" t="str">
        <f t="shared" si="33"/>
        <v>-</v>
      </c>
      <c r="BQ40" s="169" t="str">
        <f t="shared" si="33"/>
        <v>-</v>
      </c>
      <c r="BR40" s="169" t="str">
        <f t="shared" si="33"/>
        <v>-</v>
      </c>
      <c r="BS40" s="169" t="str">
        <f t="shared" si="33"/>
        <v>-</v>
      </c>
      <c r="BT40" s="169" t="str">
        <f t="shared" si="33"/>
        <v>-</v>
      </c>
      <c r="BU40" s="169" t="str">
        <f t="shared" si="33"/>
        <v>-</v>
      </c>
      <c r="BV40" s="169" t="str">
        <f t="shared" si="33"/>
        <v>-</v>
      </c>
      <c r="BW40" s="169" t="str">
        <f t="shared" si="33"/>
        <v>-</v>
      </c>
      <c r="BX40" s="169" t="str">
        <f t="shared" si="33"/>
        <v>-</v>
      </c>
      <c r="BY40" s="169" t="str">
        <f t="shared" si="33"/>
        <v>-</v>
      </c>
      <c r="BZ40" s="169" t="str">
        <f t="shared" si="33"/>
        <v>-</v>
      </c>
      <c r="CB40" s="169">
        <v>2</v>
      </c>
      <c r="CC40" s="169">
        <v>1</v>
      </c>
      <c r="CD40" s="169">
        <v>1</v>
      </c>
      <c r="CE40" s="169"/>
      <c r="CF40" s="169"/>
      <c r="CG40" s="169"/>
      <c r="CH40" s="169"/>
      <c r="CI40" s="169"/>
      <c r="CJ40" s="169"/>
      <c r="CK40" s="169"/>
      <c r="CL40" s="169"/>
      <c r="CM40" s="169"/>
    </row>
    <row r="41" spans="1:91" ht="12.75">
      <c r="A41" s="16">
        <v>9</v>
      </c>
      <c r="B41" s="2" t="s">
        <v>66</v>
      </c>
      <c r="C41" s="158"/>
      <c r="D41" s="158" t="s">
        <v>254</v>
      </c>
      <c r="E41" s="158"/>
      <c r="F41" s="158"/>
      <c r="G41" s="158"/>
      <c r="H41" s="162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70" t="str">
        <f t="shared" si="30"/>
        <v>-</v>
      </c>
      <c r="AC41" s="170" t="str">
        <f t="shared" si="30"/>
        <v>-</v>
      </c>
      <c r="AD41" s="170" t="str">
        <f t="shared" si="30"/>
        <v>-</v>
      </c>
      <c r="AE41" s="170" t="str">
        <f t="shared" si="30"/>
        <v>-</v>
      </c>
      <c r="AF41" s="170" t="str">
        <f t="shared" si="30"/>
        <v>-</v>
      </c>
      <c r="AG41" s="170" t="str">
        <f t="shared" si="30"/>
        <v>-</v>
      </c>
      <c r="AH41" s="170" t="str">
        <f t="shared" si="30"/>
        <v>-</v>
      </c>
      <c r="AI41" s="170" t="str">
        <f t="shared" si="30"/>
        <v>-</v>
      </c>
      <c r="AJ41" s="170" t="str">
        <f t="shared" si="30"/>
        <v>-</v>
      </c>
      <c r="AK41" s="170" t="str">
        <f t="shared" si="30"/>
        <v>-</v>
      </c>
      <c r="AL41" s="170" t="str">
        <f t="shared" si="30"/>
        <v>-</v>
      </c>
      <c r="AM41" s="170" t="str">
        <f t="shared" si="30"/>
        <v>-</v>
      </c>
      <c r="AO41" s="169" t="str">
        <f t="shared" si="31"/>
        <v>-</v>
      </c>
      <c r="AP41" s="169" t="str">
        <f t="shared" si="31"/>
        <v>-</v>
      </c>
      <c r="AQ41" s="169" t="str">
        <f t="shared" si="31"/>
        <v>-</v>
      </c>
      <c r="AR41" s="169" t="str">
        <f t="shared" si="31"/>
        <v>-</v>
      </c>
      <c r="AS41" s="169" t="str">
        <f t="shared" si="31"/>
        <v>-</v>
      </c>
      <c r="AT41" s="169" t="str">
        <f t="shared" si="31"/>
        <v>-</v>
      </c>
      <c r="AU41" s="169" t="str">
        <f t="shared" si="31"/>
        <v>-</v>
      </c>
      <c r="AV41" s="169" t="str">
        <f t="shared" si="31"/>
        <v>-</v>
      </c>
      <c r="AW41" s="169" t="str">
        <f t="shared" si="31"/>
        <v>-</v>
      </c>
      <c r="AX41" s="169" t="str">
        <f t="shared" si="31"/>
        <v>-</v>
      </c>
      <c r="AY41" s="169" t="str">
        <f t="shared" si="31"/>
        <v>-</v>
      </c>
      <c r="AZ41" s="169" t="str">
        <f t="shared" si="31"/>
        <v>-</v>
      </c>
      <c r="BB41" s="169" t="str">
        <f t="shared" si="32"/>
        <v>-</v>
      </c>
      <c r="BC41" s="169" t="str">
        <f t="shared" si="32"/>
        <v>-</v>
      </c>
      <c r="BD41" s="169" t="str">
        <f t="shared" si="32"/>
        <v>-</v>
      </c>
      <c r="BE41" s="169" t="str">
        <f t="shared" si="32"/>
        <v>-</v>
      </c>
      <c r="BF41" s="169" t="str">
        <f t="shared" si="32"/>
        <v>-</v>
      </c>
      <c r="BG41" s="169" t="str">
        <f t="shared" si="32"/>
        <v>-</v>
      </c>
      <c r="BH41" s="169" t="str">
        <f t="shared" si="32"/>
        <v>-</v>
      </c>
      <c r="BI41" s="169" t="str">
        <f t="shared" si="32"/>
        <v>-</v>
      </c>
      <c r="BJ41" s="169" t="str">
        <f t="shared" si="32"/>
        <v>-</v>
      </c>
      <c r="BK41" s="169" t="str">
        <f t="shared" si="32"/>
        <v>-</v>
      </c>
      <c r="BL41" s="169" t="str">
        <f t="shared" si="32"/>
        <v>-</v>
      </c>
      <c r="BM41" s="169" t="str">
        <f t="shared" si="32"/>
        <v>-</v>
      </c>
      <c r="BO41" s="169" t="str">
        <f t="shared" si="33"/>
        <v>-</v>
      </c>
      <c r="BP41" s="169" t="str">
        <f t="shared" si="33"/>
        <v>-</v>
      </c>
      <c r="BQ41" s="169" t="str">
        <f t="shared" si="33"/>
        <v>-</v>
      </c>
      <c r="BR41" s="169" t="str">
        <f t="shared" si="33"/>
        <v>-</v>
      </c>
      <c r="BS41" s="169" t="str">
        <f t="shared" si="33"/>
        <v>-</v>
      </c>
      <c r="BT41" s="169" t="str">
        <f t="shared" si="33"/>
        <v>-</v>
      </c>
      <c r="BU41" s="169" t="str">
        <f t="shared" si="33"/>
        <v>-</v>
      </c>
      <c r="BV41" s="169" t="str">
        <f t="shared" si="33"/>
        <v>-</v>
      </c>
      <c r="BW41" s="169" t="str">
        <f t="shared" si="33"/>
        <v>-</v>
      </c>
      <c r="BX41" s="169" t="str">
        <f t="shared" si="33"/>
        <v>-</v>
      </c>
      <c r="BY41" s="169" t="str">
        <f t="shared" si="33"/>
        <v>-</v>
      </c>
      <c r="BZ41" s="169" t="str">
        <f t="shared" si="33"/>
        <v>-</v>
      </c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</row>
    <row r="42" spans="1:91" ht="12.75">
      <c r="A42" s="16">
        <v>10</v>
      </c>
      <c r="B42" s="2" t="s">
        <v>67</v>
      </c>
      <c r="C42" s="158"/>
      <c r="D42" s="158">
        <v>6</v>
      </c>
      <c r="E42" s="158"/>
      <c r="F42" s="158"/>
      <c r="G42" s="158"/>
      <c r="H42" s="162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70" t="str">
        <f t="shared" si="30"/>
        <v>-</v>
      </c>
      <c r="AC42" s="170" t="str">
        <f t="shared" si="30"/>
        <v>-</v>
      </c>
      <c r="AD42" s="170" t="str">
        <f t="shared" si="30"/>
        <v>-</v>
      </c>
      <c r="AE42" s="170" t="str">
        <f t="shared" si="30"/>
        <v>-</v>
      </c>
      <c r="AF42" s="170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70" t="str">
        <f t="shared" si="35"/>
        <v>-</v>
      </c>
      <c r="AH42" s="170" t="str">
        <f t="shared" si="35"/>
        <v>-</v>
      </c>
      <c r="AI42" s="170" t="str">
        <f t="shared" si="35"/>
        <v>-</v>
      </c>
      <c r="AJ42" s="170" t="str">
        <f t="shared" si="35"/>
        <v>-</v>
      </c>
      <c r="AK42" s="170" t="str">
        <f t="shared" si="35"/>
        <v>-</v>
      </c>
      <c r="AL42" s="170" t="str">
        <f t="shared" si="35"/>
        <v>-</v>
      </c>
      <c r="AM42" s="170" t="str">
        <f t="shared" si="35"/>
        <v>-</v>
      </c>
      <c r="AO42" s="169" t="str">
        <f t="shared" si="31"/>
        <v>-</v>
      </c>
      <c r="AP42" s="169" t="str">
        <f t="shared" si="31"/>
        <v>-</v>
      </c>
      <c r="AQ42" s="169" t="str">
        <f t="shared" si="31"/>
        <v>-</v>
      </c>
      <c r="AR42" s="169" t="str">
        <f t="shared" si="31"/>
        <v>-</v>
      </c>
      <c r="AS42" s="169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69">
        <f t="shared" si="36"/>
        <v>1</v>
      </c>
      <c r="AU42" s="169" t="str">
        <f t="shared" si="36"/>
        <v>-</v>
      </c>
      <c r="AV42" s="169" t="str">
        <f t="shared" si="36"/>
        <v>-</v>
      </c>
      <c r="AW42" s="169" t="str">
        <f t="shared" si="36"/>
        <v>-</v>
      </c>
      <c r="AX42" s="169" t="str">
        <f t="shared" si="36"/>
        <v>-</v>
      </c>
      <c r="AY42" s="169" t="str">
        <f t="shared" si="36"/>
        <v>-</v>
      </c>
      <c r="AZ42" s="169" t="str">
        <f t="shared" si="36"/>
        <v>-</v>
      </c>
      <c r="BB42" s="169" t="str">
        <f t="shared" si="32"/>
        <v>-</v>
      </c>
      <c r="BC42" s="169" t="str">
        <f t="shared" si="32"/>
        <v>-</v>
      </c>
      <c r="BD42" s="169" t="str">
        <f t="shared" si="32"/>
        <v>-</v>
      </c>
      <c r="BE42" s="169" t="str">
        <f t="shared" si="32"/>
        <v>-</v>
      </c>
      <c r="BF42" s="169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69" t="str">
        <f t="shared" si="37"/>
        <v>-</v>
      </c>
      <c r="BH42" s="169" t="str">
        <f t="shared" si="37"/>
        <v>-</v>
      </c>
      <c r="BI42" s="169" t="str">
        <f t="shared" si="37"/>
        <v>-</v>
      </c>
      <c r="BJ42" s="169" t="str">
        <f t="shared" si="37"/>
        <v>-</v>
      </c>
      <c r="BK42" s="169" t="str">
        <f t="shared" si="37"/>
        <v>-</v>
      </c>
      <c r="BL42" s="169" t="str">
        <f t="shared" si="37"/>
        <v>-</v>
      </c>
      <c r="BM42" s="169" t="str">
        <f t="shared" si="37"/>
        <v>-</v>
      </c>
      <c r="BO42" s="169" t="str">
        <f t="shared" si="33"/>
        <v>-</v>
      </c>
      <c r="BP42" s="169" t="str">
        <f t="shared" si="33"/>
        <v>-</v>
      </c>
      <c r="BQ42" s="169" t="str">
        <f t="shared" si="33"/>
        <v>-</v>
      </c>
      <c r="BR42" s="169" t="str">
        <f t="shared" si="33"/>
        <v>-</v>
      </c>
      <c r="BS42" s="169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69" t="str">
        <f t="shared" si="38"/>
        <v>-</v>
      </c>
      <c r="BU42" s="169" t="str">
        <f t="shared" si="38"/>
        <v>-</v>
      </c>
      <c r="BV42" s="169" t="str">
        <f t="shared" si="38"/>
        <v>-</v>
      </c>
      <c r="BW42" s="169" t="str">
        <f t="shared" si="38"/>
        <v>-</v>
      </c>
      <c r="BX42" s="169" t="str">
        <f t="shared" si="38"/>
        <v>-</v>
      </c>
      <c r="BY42" s="169" t="str">
        <f t="shared" si="38"/>
        <v>-</v>
      </c>
      <c r="BZ42" s="169" t="str">
        <f t="shared" si="38"/>
        <v>-</v>
      </c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</row>
    <row r="43" spans="1:91" ht="12.75">
      <c r="A43" s="16">
        <v>11</v>
      </c>
      <c r="B43" s="2" t="s">
        <v>68</v>
      </c>
      <c r="C43" s="158"/>
      <c r="D43" s="158">
        <v>11</v>
      </c>
      <c r="E43" s="158"/>
      <c r="F43" s="158"/>
      <c r="G43" s="158"/>
      <c r="H43" s="162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70" t="str">
        <f t="shared" si="35"/>
        <v>-</v>
      </c>
      <c r="AC43" s="170" t="str">
        <f t="shared" si="35"/>
        <v>-</v>
      </c>
      <c r="AD43" s="170" t="str">
        <f t="shared" si="35"/>
        <v>-</v>
      </c>
      <c r="AE43" s="170" t="str">
        <f t="shared" si="35"/>
        <v>-</v>
      </c>
      <c r="AF43" s="170" t="str">
        <f t="shared" si="35"/>
        <v>-</v>
      </c>
      <c r="AG43" s="170" t="str">
        <f t="shared" si="35"/>
        <v>-</v>
      </c>
      <c r="AH43" s="170" t="str">
        <f t="shared" si="35"/>
        <v>-</v>
      </c>
      <c r="AI43" s="170" t="str">
        <f t="shared" si="35"/>
        <v>-</v>
      </c>
      <c r="AJ43" s="170" t="str">
        <f t="shared" si="35"/>
        <v>-</v>
      </c>
      <c r="AK43" s="170" t="str">
        <f t="shared" si="35"/>
        <v>-</v>
      </c>
      <c r="AL43" s="170" t="str">
        <f t="shared" si="35"/>
        <v>-</v>
      </c>
      <c r="AM43" s="170" t="str">
        <f t="shared" si="35"/>
        <v>-</v>
      </c>
      <c r="AO43" s="169" t="str">
        <f t="shared" si="36"/>
        <v>-</v>
      </c>
      <c r="AP43" s="169" t="str">
        <f t="shared" si="36"/>
        <v>-</v>
      </c>
      <c r="AQ43" s="169" t="str">
        <f t="shared" si="36"/>
        <v>-</v>
      </c>
      <c r="AR43" s="169" t="str">
        <f t="shared" si="36"/>
        <v>-</v>
      </c>
      <c r="AS43" s="169" t="str">
        <f t="shared" si="36"/>
        <v>-</v>
      </c>
      <c r="AT43" s="169" t="str">
        <f t="shared" si="36"/>
        <v>-</v>
      </c>
      <c r="AU43" s="169" t="str">
        <f t="shared" si="36"/>
        <v>-</v>
      </c>
      <c r="AV43" s="169" t="str">
        <f t="shared" si="36"/>
        <v>-</v>
      </c>
      <c r="AW43" s="169" t="str">
        <f t="shared" si="36"/>
        <v>-</v>
      </c>
      <c r="AX43" s="169" t="str">
        <f t="shared" si="36"/>
        <v>-</v>
      </c>
      <c r="AY43" s="169">
        <f t="shared" si="36"/>
        <v>1</v>
      </c>
      <c r="AZ43" s="169" t="str">
        <f t="shared" si="36"/>
        <v>-</v>
      </c>
      <c r="BB43" s="169" t="str">
        <f t="shared" si="37"/>
        <v>-</v>
      </c>
      <c r="BC43" s="169" t="str">
        <f t="shared" si="37"/>
        <v>-</v>
      </c>
      <c r="BD43" s="169" t="str">
        <f t="shared" si="37"/>
        <v>-</v>
      </c>
      <c r="BE43" s="169" t="str">
        <f t="shared" si="37"/>
        <v>-</v>
      </c>
      <c r="BF43" s="169" t="str">
        <f t="shared" si="37"/>
        <v>-</v>
      </c>
      <c r="BG43" s="169" t="str">
        <f t="shared" si="37"/>
        <v>-</v>
      </c>
      <c r="BH43" s="169" t="str">
        <f t="shared" si="37"/>
        <v>-</v>
      </c>
      <c r="BI43" s="169" t="str">
        <f t="shared" si="37"/>
        <v>-</v>
      </c>
      <c r="BJ43" s="169" t="str">
        <f t="shared" si="37"/>
        <v>-</v>
      </c>
      <c r="BK43" s="169" t="str">
        <f t="shared" si="37"/>
        <v>-</v>
      </c>
      <c r="BL43" s="169" t="str">
        <f t="shared" si="37"/>
        <v>-</v>
      </c>
      <c r="BM43" s="169" t="str">
        <f t="shared" si="37"/>
        <v>-</v>
      </c>
      <c r="BO43" s="169" t="str">
        <f t="shared" si="38"/>
        <v>-</v>
      </c>
      <c r="BP43" s="169" t="str">
        <f t="shared" si="38"/>
        <v>-</v>
      </c>
      <c r="BQ43" s="169" t="str">
        <f t="shared" si="38"/>
        <v>-</v>
      </c>
      <c r="BR43" s="169" t="str">
        <f t="shared" si="38"/>
        <v>-</v>
      </c>
      <c r="BS43" s="169" t="str">
        <f t="shared" si="38"/>
        <v>-</v>
      </c>
      <c r="BT43" s="169" t="str">
        <f t="shared" si="38"/>
        <v>-</v>
      </c>
      <c r="BU43" s="169" t="str">
        <f t="shared" si="38"/>
        <v>-</v>
      </c>
      <c r="BV43" s="169" t="str">
        <f t="shared" si="38"/>
        <v>-</v>
      </c>
      <c r="BW43" s="169" t="str">
        <f t="shared" si="38"/>
        <v>-</v>
      </c>
      <c r="BX43" s="169" t="str">
        <f t="shared" si="38"/>
        <v>-</v>
      </c>
      <c r="BY43" s="169" t="str">
        <f t="shared" si="38"/>
        <v>-</v>
      </c>
      <c r="BZ43" s="169" t="str">
        <f t="shared" si="38"/>
        <v>-</v>
      </c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</row>
    <row r="44" spans="1:91" ht="12.75">
      <c r="A44" s="17">
        <v>12</v>
      </c>
      <c r="B44" s="2" t="s">
        <v>69</v>
      </c>
      <c r="C44" s="158"/>
      <c r="D44" s="158">
        <v>6</v>
      </c>
      <c r="E44" s="158"/>
      <c r="F44" s="158">
        <v>6</v>
      </c>
      <c r="G44" s="158"/>
      <c r="H44" s="162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70" t="str">
        <f t="shared" si="35"/>
        <v>-</v>
      </c>
      <c r="AC44" s="170" t="str">
        <f t="shared" si="35"/>
        <v>-</v>
      </c>
      <c r="AD44" s="170" t="str">
        <f t="shared" si="35"/>
        <v>-</v>
      </c>
      <c r="AE44" s="170" t="str">
        <f t="shared" si="35"/>
        <v>-</v>
      </c>
      <c r="AF44" s="170" t="str">
        <f t="shared" si="35"/>
        <v>-</v>
      </c>
      <c r="AG44" s="170" t="str">
        <f t="shared" si="35"/>
        <v>-</v>
      </c>
      <c r="AH44" s="170" t="str">
        <f t="shared" si="35"/>
        <v>-</v>
      </c>
      <c r="AI44" s="170" t="str">
        <f t="shared" si="35"/>
        <v>-</v>
      </c>
      <c r="AJ44" s="170" t="str">
        <f t="shared" si="35"/>
        <v>-</v>
      </c>
      <c r="AK44" s="170" t="str">
        <f t="shared" si="35"/>
        <v>-</v>
      </c>
      <c r="AL44" s="170" t="str">
        <f t="shared" si="35"/>
        <v>-</v>
      </c>
      <c r="AM44" s="170" t="str">
        <f t="shared" si="35"/>
        <v>-</v>
      </c>
      <c r="AO44" s="169" t="str">
        <f t="shared" si="36"/>
        <v>-</v>
      </c>
      <c r="AP44" s="169" t="str">
        <f t="shared" si="36"/>
        <v>-</v>
      </c>
      <c r="AQ44" s="169" t="str">
        <f t="shared" si="36"/>
        <v>-</v>
      </c>
      <c r="AR44" s="169" t="str">
        <f t="shared" si="36"/>
        <v>-</v>
      </c>
      <c r="AS44" s="169" t="str">
        <f t="shared" si="36"/>
        <v>-</v>
      </c>
      <c r="AT44" s="169">
        <f t="shared" si="36"/>
        <v>1</v>
      </c>
      <c r="AU44" s="169" t="str">
        <f t="shared" si="36"/>
        <v>-</v>
      </c>
      <c r="AV44" s="169" t="str">
        <f t="shared" si="36"/>
        <v>-</v>
      </c>
      <c r="AW44" s="169" t="str">
        <f t="shared" si="36"/>
        <v>-</v>
      </c>
      <c r="AX44" s="169" t="str">
        <f t="shared" si="36"/>
        <v>-</v>
      </c>
      <c r="AY44" s="169" t="str">
        <f t="shared" si="36"/>
        <v>-</v>
      </c>
      <c r="AZ44" s="169" t="str">
        <f t="shared" si="36"/>
        <v>-</v>
      </c>
      <c r="BB44" s="169" t="str">
        <f t="shared" si="37"/>
        <v>-</v>
      </c>
      <c r="BC44" s="169" t="str">
        <f t="shared" si="37"/>
        <v>-</v>
      </c>
      <c r="BD44" s="169" t="str">
        <f t="shared" si="37"/>
        <v>-</v>
      </c>
      <c r="BE44" s="169" t="str">
        <f t="shared" si="37"/>
        <v>-</v>
      </c>
      <c r="BF44" s="169" t="str">
        <f t="shared" si="37"/>
        <v>-</v>
      </c>
      <c r="BG44" s="169" t="str">
        <f t="shared" si="37"/>
        <v>-</v>
      </c>
      <c r="BH44" s="169" t="str">
        <f t="shared" si="37"/>
        <v>-</v>
      </c>
      <c r="BI44" s="169" t="str">
        <f t="shared" si="37"/>
        <v>-</v>
      </c>
      <c r="BJ44" s="169" t="str">
        <f t="shared" si="37"/>
        <v>-</v>
      </c>
      <c r="BK44" s="169" t="str">
        <f t="shared" si="37"/>
        <v>-</v>
      </c>
      <c r="BL44" s="169" t="str">
        <f t="shared" si="37"/>
        <v>-</v>
      </c>
      <c r="BM44" s="169" t="str">
        <f t="shared" si="37"/>
        <v>-</v>
      </c>
      <c r="BO44" s="169" t="str">
        <f t="shared" si="38"/>
        <v>-</v>
      </c>
      <c r="BP44" s="169" t="str">
        <f t="shared" si="38"/>
        <v>-</v>
      </c>
      <c r="BQ44" s="169" t="str">
        <f t="shared" si="38"/>
        <v>-</v>
      </c>
      <c r="BR44" s="169" t="str">
        <f t="shared" si="38"/>
        <v>-</v>
      </c>
      <c r="BS44" s="169" t="str">
        <f t="shared" si="38"/>
        <v>-</v>
      </c>
      <c r="BT44" s="169">
        <f t="shared" si="38"/>
        <v>1</v>
      </c>
      <c r="BU44" s="169" t="str">
        <f t="shared" si="38"/>
        <v>-</v>
      </c>
      <c r="BV44" s="169" t="str">
        <f t="shared" si="38"/>
        <v>-</v>
      </c>
      <c r="BW44" s="169" t="str">
        <f t="shared" si="38"/>
        <v>-</v>
      </c>
      <c r="BX44" s="169" t="str">
        <f t="shared" si="38"/>
        <v>-</v>
      </c>
      <c r="BY44" s="169" t="str">
        <f t="shared" si="38"/>
        <v>-</v>
      </c>
      <c r="BZ44" s="169" t="str">
        <f t="shared" si="38"/>
        <v>-</v>
      </c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</row>
    <row r="45" spans="1:91" ht="12.75">
      <c r="A45" s="17">
        <v>13</v>
      </c>
      <c r="B45" s="2" t="s">
        <v>70</v>
      </c>
      <c r="C45" s="158"/>
      <c r="D45" s="158">
        <v>10</v>
      </c>
      <c r="E45" s="158"/>
      <c r="F45" s="158"/>
      <c r="G45" s="158"/>
      <c r="H45" s="162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70" t="str">
        <f t="shared" si="35"/>
        <v>-</v>
      </c>
      <c r="AC45" s="170" t="str">
        <f t="shared" si="35"/>
        <v>-</v>
      </c>
      <c r="AD45" s="170" t="str">
        <f t="shared" si="35"/>
        <v>-</v>
      </c>
      <c r="AE45" s="170" t="str">
        <f t="shared" si="35"/>
        <v>-</v>
      </c>
      <c r="AF45" s="170" t="str">
        <f t="shared" si="35"/>
        <v>-</v>
      </c>
      <c r="AG45" s="170" t="str">
        <f t="shared" si="35"/>
        <v>-</v>
      </c>
      <c r="AH45" s="170" t="str">
        <f t="shared" si="35"/>
        <v>-</v>
      </c>
      <c r="AI45" s="170" t="str">
        <f t="shared" si="35"/>
        <v>-</v>
      </c>
      <c r="AJ45" s="170" t="str">
        <f t="shared" si="35"/>
        <v>-</v>
      </c>
      <c r="AK45" s="170" t="str">
        <f t="shared" si="35"/>
        <v>-</v>
      </c>
      <c r="AL45" s="170" t="str">
        <f t="shared" si="35"/>
        <v>-</v>
      </c>
      <c r="AM45" s="170" t="str">
        <f t="shared" si="35"/>
        <v>-</v>
      </c>
      <c r="AO45" s="169" t="str">
        <f t="shared" si="36"/>
        <v>-</v>
      </c>
      <c r="AP45" s="169" t="str">
        <f t="shared" si="36"/>
        <v>-</v>
      </c>
      <c r="AQ45" s="169" t="str">
        <f t="shared" si="36"/>
        <v>-</v>
      </c>
      <c r="AR45" s="169" t="str">
        <f t="shared" si="36"/>
        <v>-</v>
      </c>
      <c r="AS45" s="169" t="str">
        <f t="shared" si="36"/>
        <v>-</v>
      </c>
      <c r="AT45" s="169" t="str">
        <f t="shared" si="36"/>
        <v>-</v>
      </c>
      <c r="AU45" s="169" t="str">
        <f t="shared" si="36"/>
        <v>-</v>
      </c>
      <c r="AV45" s="169" t="str">
        <f t="shared" si="36"/>
        <v>-</v>
      </c>
      <c r="AW45" s="169" t="str">
        <f t="shared" si="36"/>
        <v>-</v>
      </c>
      <c r="AX45" s="169">
        <f t="shared" si="36"/>
        <v>1</v>
      </c>
      <c r="AY45" s="169" t="str">
        <f t="shared" si="36"/>
        <v>-</v>
      </c>
      <c r="AZ45" s="169" t="str">
        <f t="shared" si="36"/>
        <v>-</v>
      </c>
      <c r="BB45" s="169" t="str">
        <f t="shared" si="37"/>
        <v>-</v>
      </c>
      <c r="BC45" s="169" t="str">
        <f t="shared" si="37"/>
        <v>-</v>
      </c>
      <c r="BD45" s="169" t="str">
        <f t="shared" si="37"/>
        <v>-</v>
      </c>
      <c r="BE45" s="169" t="str">
        <f t="shared" si="37"/>
        <v>-</v>
      </c>
      <c r="BF45" s="169" t="str">
        <f t="shared" si="37"/>
        <v>-</v>
      </c>
      <c r="BG45" s="169" t="str">
        <f t="shared" si="37"/>
        <v>-</v>
      </c>
      <c r="BH45" s="169" t="str">
        <f t="shared" si="37"/>
        <v>-</v>
      </c>
      <c r="BI45" s="169" t="str">
        <f t="shared" si="37"/>
        <v>-</v>
      </c>
      <c r="BJ45" s="169" t="str">
        <f t="shared" si="37"/>
        <v>-</v>
      </c>
      <c r="BK45" s="169" t="str">
        <f t="shared" si="37"/>
        <v>-</v>
      </c>
      <c r="BL45" s="169" t="str">
        <f t="shared" si="37"/>
        <v>-</v>
      </c>
      <c r="BM45" s="169" t="str">
        <f t="shared" si="37"/>
        <v>-</v>
      </c>
      <c r="BO45" s="169" t="str">
        <f t="shared" si="38"/>
        <v>-</v>
      </c>
      <c r="BP45" s="169" t="str">
        <f t="shared" si="38"/>
        <v>-</v>
      </c>
      <c r="BQ45" s="169" t="str">
        <f t="shared" si="38"/>
        <v>-</v>
      </c>
      <c r="BR45" s="169" t="str">
        <f t="shared" si="38"/>
        <v>-</v>
      </c>
      <c r="BS45" s="169" t="str">
        <f t="shared" si="38"/>
        <v>-</v>
      </c>
      <c r="BT45" s="169" t="str">
        <f t="shared" si="38"/>
        <v>-</v>
      </c>
      <c r="BU45" s="169" t="str">
        <f t="shared" si="38"/>
        <v>-</v>
      </c>
      <c r="BV45" s="169" t="str">
        <f t="shared" si="38"/>
        <v>-</v>
      </c>
      <c r="BW45" s="169" t="str">
        <f t="shared" si="38"/>
        <v>-</v>
      </c>
      <c r="BX45" s="169" t="str">
        <f t="shared" si="38"/>
        <v>-</v>
      </c>
      <c r="BY45" s="169" t="str">
        <f t="shared" si="38"/>
        <v>-</v>
      </c>
      <c r="BZ45" s="169" t="str">
        <f t="shared" si="38"/>
        <v>-</v>
      </c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</row>
    <row r="46" spans="1:91" ht="12.75">
      <c r="A46" s="17">
        <v>14</v>
      </c>
      <c r="B46" s="58" t="s">
        <v>71</v>
      </c>
      <c r="C46" s="158"/>
      <c r="D46" s="158">
        <v>7</v>
      </c>
      <c r="E46" s="158"/>
      <c r="F46" s="158"/>
      <c r="G46" s="158"/>
      <c r="H46" s="162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70" t="str">
        <f t="shared" si="35"/>
        <v>-</v>
      </c>
      <c r="AC46" s="170" t="str">
        <f t="shared" si="35"/>
        <v>-</v>
      </c>
      <c r="AD46" s="170" t="str">
        <f t="shared" si="35"/>
        <v>-</v>
      </c>
      <c r="AE46" s="170" t="str">
        <f t="shared" si="35"/>
        <v>-</v>
      </c>
      <c r="AF46" s="170" t="str">
        <f t="shared" si="35"/>
        <v>-</v>
      </c>
      <c r="AG46" s="170" t="str">
        <f t="shared" si="35"/>
        <v>-</v>
      </c>
      <c r="AH46" s="170" t="str">
        <f t="shared" si="35"/>
        <v>-</v>
      </c>
      <c r="AI46" s="170" t="str">
        <f t="shared" si="35"/>
        <v>-</v>
      </c>
      <c r="AJ46" s="170" t="str">
        <f t="shared" si="35"/>
        <v>-</v>
      </c>
      <c r="AK46" s="170" t="str">
        <f t="shared" si="35"/>
        <v>-</v>
      </c>
      <c r="AL46" s="170" t="str">
        <f t="shared" si="35"/>
        <v>-</v>
      </c>
      <c r="AM46" s="170" t="str">
        <f t="shared" si="35"/>
        <v>-</v>
      </c>
      <c r="AO46" s="169" t="str">
        <f t="shared" si="36"/>
        <v>-</v>
      </c>
      <c r="AP46" s="169" t="str">
        <f t="shared" si="36"/>
        <v>-</v>
      </c>
      <c r="AQ46" s="169" t="str">
        <f t="shared" si="36"/>
        <v>-</v>
      </c>
      <c r="AR46" s="169" t="str">
        <f t="shared" si="36"/>
        <v>-</v>
      </c>
      <c r="AS46" s="169" t="str">
        <f t="shared" si="36"/>
        <v>-</v>
      </c>
      <c r="AT46" s="169" t="str">
        <f t="shared" si="36"/>
        <v>-</v>
      </c>
      <c r="AU46" s="169">
        <f t="shared" si="36"/>
        <v>1</v>
      </c>
      <c r="AV46" s="169" t="str">
        <f t="shared" si="36"/>
        <v>-</v>
      </c>
      <c r="AW46" s="169" t="str">
        <f t="shared" si="36"/>
        <v>-</v>
      </c>
      <c r="AX46" s="169" t="str">
        <f t="shared" si="36"/>
        <v>-</v>
      </c>
      <c r="AY46" s="169" t="str">
        <f t="shared" si="36"/>
        <v>-</v>
      </c>
      <c r="AZ46" s="169" t="str">
        <f t="shared" si="36"/>
        <v>-</v>
      </c>
      <c r="BB46" s="169" t="str">
        <f t="shared" si="37"/>
        <v>-</v>
      </c>
      <c r="BC46" s="169" t="str">
        <f t="shared" si="37"/>
        <v>-</v>
      </c>
      <c r="BD46" s="169" t="str">
        <f t="shared" si="37"/>
        <v>-</v>
      </c>
      <c r="BE46" s="169" t="str">
        <f t="shared" si="37"/>
        <v>-</v>
      </c>
      <c r="BF46" s="169" t="str">
        <f t="shared" si="37"/>
        <v>-</v>
      </c>
      <c r="BG46" s="169" t="str">
        <f t="shared" si="37"/>
        <v>-</v>
      </c>
      <c r="BH46" s="169" t="str">
        <f t="shared" si="37"/>
        <v>-</v>
      </c>
      <c r="BI46" s="169" t="str">
        <f t="shared" si="37"/>
        <v>-</v>
      </c>
      <c r="BJ46" s="169" t="str">
        <f t="shared" si="37"/>
        <v>-</v>
      </c>
      <c r="BK46" s="169" t="str">
        <f t="shared" si="37"/>
        <v>-</v>
      </c>
      <c r="BL46" s="169" t="str">
        <f t="shared" si="37"/>
        <v>-</v>
      </c>
      <c r="BM46" s="169" t="str">
        <f t="shared" si="37"/>
        <v>-</v>
      </c>
      <c r="BO46" s="169" t="str">
        <f t="shared" si="38"/>
        <v>-</v>
      </c>
      <c r="BP46" s="169" t="str">
        <f t="shared" si="38"/>
        <v>-</v>
      </c>
      <c r="BQ46" s="169" t="str">
        <f t="shared" si="38"/>
        <v>-</v>
      </c>
      <c r="BR46" s="169" t="str">
        <f t="shared" si="38"/>
        <v>-</v>
      </c>
      <c r="BS46" s="169" t="str">
        <f t="shared" si="38"/>
        <v>-</v>
      </c>
      <c r="BT46" s="169" t="str">
        <f t="shared" si="38"/>
        <v>-</v>
      </c>
      <c r="BU46" s="169" t="str">
        <f t="shared" si="38"/>
        <v>-</v>
      </c>
      <c r="BV46" s="169" t="str">
        <f t="shared" si="38"/>
        <v>-</v>
      </c>
      <c r="BW46" s="169" t="str">
        <f t="shared" si="38"/>
        <v>-</v>
      </c>
      <c r="BX46" s="169" t="str">
        <f t="shared" si="38"/>
        <v>-</v>
      </c>
      <c r="BY46" s="169" t="str">
        <f t="shared" si="38"/>
        <v>-</v>
      </c>
      <c r="BZ46" s="169" t="str">
        <f t="shared" si="38"/>
        <v>-</v>
      </c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</row>
    <row r="47" spans="1:91" ht="12.75">
      <c r="A47" s="17">
        <v>15</v>
      </c>
      <c r="B47" s="2" t="s">
        <v>72</v>
      </c>
      <c r="C47" s="158">
        <v>9</v>
      </c>
      <c r="D47" s="158">
        <v>8</v>
      </c>
      <c r="E47" s="158"/>
      <c r="F47" s="158"/>
      <c r="G47" s="176"/>
      <c r="H47" s="162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70" t="str">
        <f t="shared" si="35"/>
        <v>-</v>
      </c>
      <c r="AC47" s="170" t="str">
        <f t="shared" si="35"/>
        <v>-</v>
      </c>
      <c r="AD47" s="170" t="str">
        <f t="shared" si="35"/>
        <v>-</v>
      </c>
      <c r="AE47" s="170" t="str">
        <f t="shared" si="35"/>
        <v>-</v>
      </c>
      <c r="AF47" s="170" t="str">
        <f t="shared" si="35"/>
        <v>-</v>
      </c>
      <c r="AG47" s="170" t="str">
        <f t="shared" si="35"/>
        <v>-</v>
      </c>
      <c r="AH47" s="170" t="str">
        <f t="shared" si="35"/>
        <v>-</v>
      </c>
      <c r="AI47" s="170" t="str">
        <f t="shared" si="35"/>
        <v>-</v>
      </c>
      <c r="AJ47" s="170">
        <f t="shared" si="35"/>
        <v>1</v>
      </c>
      <c r="AK47" s="170" t="str">
        <f t="shared" si="35"/>
        <v>-</v>
      </c>
      <c r="AL47" s="170" t="str">
        <f t="shared" si="35"/>
        <v>-</v>
      </c>
      <c r="AM47" s="170" t="str">
        <f t="shared" si="35"/>
        <v>-</v>
      </c>
      <c r="AO47" s="169" t="str">
        <f t="shared" si="36"/>
        <v>-</v>
      </c>
      <c r="AP47" s="169" t="str">
        <f t="shared" si="36"/>
        <v>-</v>
      </c>
      <c r="AQ47" s="169" t="str">
        <f t="shared" si="36"/>
        <v>-</v>
      </c>
      <c r="AR47" s="169" t="str">
        <f t="shared" si="36"/>
        <v>-</v>
      </c>
      <c r="AS47" s="169" t="str">
        <f t="shared" si="36"/>
        <v>-</v>
      </c>
      <c r="AT47" s="169" t="str">
        <f t="shared" si="36"/>
        <v>-</v>
      </c>
      <c r="AU47" s="169" t="str">
        <f t="shared" si="36"/>
        <v>-</v>
      </c>
      <c r="AV47" s="169">
        <f t="shared" si="36"/>
        <v>1</v>
      </c>
      <c r="AW47" s="169" t="str">
        <f t="shared" si="36"/>
        <v>-</v>
      </c>
      <c r="AX47" s="169" t="str">
        <f t="shared" si="36"/>
        <v>-</v>
      </c>
      <c r="AY47" s="169" t="str">
        <f t="shared" si="36"/>
        <v>-</v>
      </c>
      <c r="AZ47" s="169" t="str">
        <f t="shared" si="36"/>
        <v>-</v>
      </c>
      <c r="BB47" s="169" t="str">
        <f t="shared" si="37"/>
        <v>-</v>
      </c>
      <c r="BC47" s="169" t="str">
        <f t="shared" si="37"/>
        <v>-</v>
      </c>
      <c r="BD47" s="169" t="str">
        <f t="shared" si="37"/>
        <v>-</v>
      </c>
      <c r="BE47" s="169" t="str">
        <f t="shared" si="37"/>
        <v>-</v>
      </c>
      <c r="BF47" s="169" t="str">
        <f t="shared" si="37"/>
        <v>-</v>
      </c>
      <c r="BG47" s="169" t="str">
        <f t="shared" si="37"/>
        <v>-</v>
      </c>
      <c r="BH47" s="169" t="str">
        <f t="shared" si="37"/>
        <v>-</v>
      </c>
      <c r="BI47" s="169" t="str">
        <f t="shared" si="37"/>
        <v>-</v>
      </c>
      <c r="BJ47" s="169" t="str">
        <f t="shared" si="37"/>
        <v>-</v>
      </c>
      <c r="BK47" s="169" t="str">
        <f t="shared" si="37"/>
        <v>-</v>
      </c>
      <c r="BL47" s="169" t="str">
        <f t="shared" si="37"/>
        <v>-</v>
      </c>
      <c r="BM47" s="169" t="str">
        <f t="shared" si="37"/>
        <v>-</v>
      </c>
      <c r="BO47" s="169" t="str">
        <f t="shared" si="38"/>
        <v>-</v>
      </c>
      <c r="BP47" s="169" t="str">
        <f t="shared" si="38"/>
        <v>-</v>
      </c>
      <c r="BQ47" s="169" t="str">
        <f t="shared" si="38"/>
        <v>-</v>
      </c>
      <c r="BR47" s="169" t="str">
        <f t="shared" si="38"/>
        <v>-</v>
      </c>
      <c r="BS47" s="169" t="str">
        <f t="shared" si="38"/>
        <v>-</v>
      </c>
      <c r="BT47" s="169" t="str">
        <f t="shared" si="38"/>
        <v>-</v>
      </c>
      <c r="BU47" s="169" t="str">
        <f t="shared" si="38"/>
        <v>-</v>
      </c>
      <c r="BV47" s="169" t="str">
        <f t="shared" si="38"/>
        <v>-</v>
      </c>
      <c r="BW47" s="169" t="str">
        <f t="shared" si="38"/>
        <v>-</v>
      </c>
      <c r="BX47" s="169" t="str">
        <f t="shared" si="38"/>
        <v>-</v>
      </c>
      <c r="BY47" s="169" t="str">
        <f t="shared" si="38"/>
        <v>-</v>
      </c>
      <c r="BZ47" s="169" t="str">
        <f t="shared" si="38"/>
        <v>-</v>
      </c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</row>
    <row r="48" spans="1:91" ht="12.75">
      <c r="A48" s="17">
        <v>16</v>
      </c>
      <c r="B48" s="2" t="s">
        <v>73</v>
      </c>
      <c r="C48" s="158"/>
      <c r="D48" s="163">
        <v>6</v>
      </c>
      <c r="E48" s="158"/>
      <c r="F48" s="158"/>
      <c r="G48" s="158"/>
      <c r="H48" s="162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70" t="str">
        <f t="shared" si="35"/>
        <v>-</v>
      </c>
      <c r="AC48" s="170" t="str">
        <f t="shared" si="35"/>
        <v>-</v>
      </c>
      <c r="AD48" s="170" t="str">
        <f t="shared" si="35"/>
        <v>-</v>
      </c>
      <c r="AE48" s="170" t="str">
        <f t="shared" si="35"/>
        <v>-</v>
      </c>
      <c r="AF48" s="170" t="str">
        <f t="shared" si="35"/>
        <v>-</v>
      </c>
      <c r="AG48" s="170" t="str">
        <f t="shared" si="35"/>
        <v>-</v>
      </c>
      <c r="AH48" s="170" t="str">
        <f t="shared" si="35"/>
        <v>-</v>
      </c>
      <c r="AI48" s="170" t="str">
        <f t="shared" si="35"/>
        <v>-</v>
      </c>
      <c r="AJ48" s="170" t="str">
        <f t="shared" si="35"/>
        <v>-</v>
      </c>
      <c r="AK48" s="170" t="str">
        <f t="shared" si="35"/>
        <v>-</v>
      </c>
      <c r="AL48" s="170" t="str">
        <f t="shared" si="35"/>
        <v>-</v>
      </c>
      <c r="AM48" s="170" t="str">
        <f t="shared" si="35"/>
        <v>-</v>
      </c>
      <c r="AO48" s="169" t="str">
        <f t="shared" si="36"/>
        <v>-</v>
      </c>
      <c r="AP48" s="169" t="str">
        <f t="shared" si="36"/>
        <v>-</v>
      </c>
      <c r="AQ48" s="169" t="str">
        <f t="shared" si="36"/>
        <v>-</v>
      </c>
      <c r="AR48" s="169" t="str">
        <f t="shared" si="36"/>
        <v>-</v>
      </c>
      <c r="AS48" s="169" t="str">
        <f t="shared" si="36"/>
        <v>-</v>
      </c>
      <c r="AT48" s="169">
        <f t="shared" si="36"/>
        <v>1</v>
      </c>
      <c r="AU48" s="169" t="str">
        <f t="shared" si="36"/>
        <v>-</v>
      </c>
      <c r="AV48" s="169" t="str">
        <f t="shared" si="36"/>
        <v>-</v>
      </c>
      <c r="AW48" s="169" t="str">
        <f t="shared" si="36"/>
        <v>-</v>
      </c>
      <c r="AX48" s="169" t="str">
        <f t="shared" si="36"/>
        <v>-</v>
      </c>
      <c r="AY48" s="169" t="str">
        <f t="shared" si="36"/>
        <v>-</v>
      </c>
      <c r="AZ48" s="169" t="str">
        <f t="shared" si="36"/>
        <v>-</v>
      </c>
      <c r="BB48" s="169" t="str">
        <f t="shared" si="37"/>
        <v>-</v>
      </c>
      <c r="BC48" s="169" t="str">
        <f t="shared" si="37"/>
        <v>-</v>
      </c>
      <c r="BD48" s="169" t="str">
        <f t="shared" si="37"/>
        <v>-</v>
      </c>
      <c r="BE48" s="169" t="str">
        <f t="shared" si="37"/>
        <v>-</v>
      </c>
      <c r="BF48" s="169" t="str">
        <f t="shared" si="37"/>
        <v>-</v>
      </c>
      <c r="BG48" s="169" t="str">
        <f t="shared" si="37"/>
        <v>-</v>
      </c>
      <c r="BH48" s="169" t="str">
        <f t="shared" si="37"/>
        <v>-</v>
      </c>
      <c r="BI48" s="169" t="str">
        <f t="shared" si="37"/>
        <v>-</v>
      </c>
      <c r="BJ48" s="169" t="str">
        <f t="shared" si="37"/>
        <v>-</v>
      </c>
      <c r="BK48" s="169" t="str">
        <f t="shared" si="37"/>
        <v>-</v>
      </c>
      <c r="BL48" s="169" t="str">
        <f t="shared" si="37"/>
        <v>-</v>
      </c>
      <c r="BM48" s="169" t="str">
        <f t="shared" si="37"/>
        <v>-</v>
      </c>
      <c r="BO48" s="169" t="str">
        <f t="shared" si="38"/>
        <v>-</v>
      </c>
      <c r="BP48" s="169" t="str">
        <f t="shared" si="38"/>
        <v>-</v>
      </c>
      <c r="BQ48" s="169" t="str">
        <f t="shared" si="38"/>
        <v>-</v>
      </c>
      <c r="BR48" s="169" t="str">
        <f t="shared" si="38"/>
        <v>-</v>
      </c>
      <c r="BS48" s="169" t="str">
        <f t="shared" si="38"/>
        <v>-</v>
      </c>
      <c r="BT48" s="169" t="str">
        <f t="shared" si="38"/>
        <v>-</v>
      </c>
      <c r="BU48" s="169" t="str">
        <f t="shared" si="38"/>
        <v>-</v>
      </c>
      <c r="BV48" s="169" t="str">
        <f t="shared" si="38"/>
        <v>-</v>
      </c>
      <c r="BW48" s="169" t="str">
        <f t="shared" si="38"/>
        <v>-</v>
      </c>
      <c r="BX48" s="169" t="str">
        <f t="shared" si="38"/>
        <v>-</v>
      </c>
      <c r="BY48" s="169" t="str">
        <f t="shared" si="38"/>
        <v>-</v>
      </c>
      <c r="BZ48" s="169" t="str">
        <f t="shared" si="38"/>
        <v>-</v>
      </c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</row>
    <row r="49" spans="1:91" ht="12.75">
      <c r="A49" s="17">
        <v>17</v>
      </c>
      <c r="B49" s="2" t="s">
        <v>74</v>
      </c>
      <c r="C49" s="158">
        <v>9</v>
      </c>
      <c r="D49" s="158"/>
      <c r="E49" s="158">
        <v>9</v>
      </c>
      <c r="F49" s="158"/>
      <c r="G49" s="158"/>
      <c r="H49" s="162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70" t="str">
        <f t="shared" si="35"/>
        <v>-</v>
      </c>
      <c r="AC49" s="170" t="str">
        <f t="shared" si="35"/>
        <v>-</v>
      </c>
      <c r="AD49" s="170" t="str">
        <f t="shared" si="35"/>
        <v>-</v>
      </c>
      <c r="AE49" s="170" t="str">
        <f t="shared" si="35"/>
        <v>-</v>
      </c>
      <c r="AF49" s="170" t="str">
        <f t="shared" si="35"/>
        <v>-</v>
      </c>
      <c r="AG49" s="170" t="str">
        <f t="shared" si="35"/>
        <v>-</v>
      </c>
      <c r="AH49" s="170" t="str">
        <f t="shared" si="35"/>
        <v>-</v>
      </c>
      <c r="AI49" s="170" t="str">
        <f t="shared" si="35"/>
        <v>-</v>
      </c>
      <c r="AJ49" s="170">
        <f t="shared" si="35"/>
        <v>1</v>
      </c>
      <c r="AK49" s="170" t="str">
        <f t="shared" si="35"/>
        <v>-</v>
      </c>
      <c r="AL49" s="170" t="str">
        <f t="shared" si="35"/>
        <v>-</v>
      </c>
      <c r="AM49" s="170" t="str">
        <f t="shared" si="35"/>
        <v>-</v>
      </c>
      <c r="AO49" s="169" t="str">
        <f t="shared" si="36"/>
        <v>-</v>
      </c>
      <c r="AP49" s="169" t="str">
        <f t="shared" si="36"/>
        <v>-</v>
      </c>
      <c r="AQ49" s="169" t="str">
        <f t="shared" si="36"/>
        <v>-</v>
      </c>
      <c r="AR49" s="169" t="str">
        <f t="shared" si="36"/>
        <v>-</v>
      </c>
      <c r="AS49" s="169" t="str">
        <f t="shared" si="36"/>
        <v>-</v>
      </c>
      <c r="AT49" s="169" t="str">
        <f t="shared" si="36"/>
        <v>-</v>
      </c>
      <c r="AU49" s="169" t="str">
        <f t="shared" si="36"/>
        <v>-</v>
      </c>
      <c r="AV49" s="169" t="str">
        <f t="shared" si="36"/>
        <v>-</v>
      </c>
      <c r="AW49" s="169" t="str">
        <f t="shared" si="36"/>
        <v>-</v>
      </c>
      <c r="AX49" s="169" t="str">
        <f t="shared" si="36"/>
        <v>-</v>
      </c>
      <c r="AY49" s="169" t="str">
        <f t="shared" si="36"/>
        <v>-</v>
      </c>
      <c r="AZ49" s="169" t="str">
        <f t="shared" si="36"/>
        <v>-</v>
      </c>
      <c r="BB49" s="169" t="str">
        <f t="shared" si="37"/>
        <v>-</v>
      </c>
      <c r="BC49" s="169" t="str">
        <f t="shared" si="37"/>
        <v>-</v>
      </c>
      <c r="BD49" s="169" t="str">
        <f t="shared" si="37"/>
        <v>-</v>
      </c>
      <c r="BE49" s="169" t="str">
        <f t="shared" si="37"/>
        <v>-</v>
      </c>
      <c r="BF49" s="169" t="str">
        <f t="shared" si="37"/>
        <v>-</v>
      </c>
      <c r="BG49" s="169" t="str">
        <f t="shared" si="37"/>
        <v>-</v>
      </c>
      <c r="BH49" s="169" t="str">
        <f t="shared" si="37"/>
        <v>-</v>
      </c>
      <c r="BI49" s="169" t="str">
        <f t="shared" si="37"/>
        <v>-</v>
      </c>
      <c r="BJ49" s="169">
        <f t="shared" si="37"/>
        <v>1</v>
      </c>
      <c r="BK49" s="169" t="str">
        <f t="shared" si="37"/>
        <v>-</v>
      </c>
      <c r="BL49" s="169" t="str">
        <f t="shared" si="37"/>
        <v>-</v>
      </c>
      <c r="BM49" s="169" t="str">
        <f t="shared" si="37"/>
        <v>-</v>
      </c>
      <c r="BO49" s="169" t="str">
        <f t="shared" si="38"/>
        <v>-</v>
      </c>
      <c r="BP49" s="169" t="str">
        <f t="shared" si="38"/>
        <v>-</v>
      </c>
      <c r="BQ49" s="169" t="str">
        <f t="shared" si="38"/>
        <v>-</v>
      </c>
      <c r="BR49" s="169" t="str">
        <f t="shared" si="38"/>
        <v>-</v>
      </c>
      <c r="BS49" s="169" t="str">
        <f t="shared" si="38"/>
        <v>-</v>
      </c>
      <c r="BT49" s="169" t="str">
        <f t="shared" si="38"/>
        <v>-</v>
      </c>
      <c r="BU49" s="169" t="str">
        <f t="shared" si="38"/>
        <v>-</v>
      </c>
      <c r="BV49" s="169" t="str">
        <f t="shared" si="38"/>
        <v>-</v>
      </c>
      <c r="BW49" s="169" t="str">
        <f t="shared" si="38"/>
        <v>-</v>
      </c>
      <c r="BX49" s="169" t="str">
        <f t="shared" si="38"/>
        <v>-</v>
      </c>
      <c r="BY49" s="169" t="str">
        <f t="shared" si="38"/>
        <v>-</v>
      </c>
      <c r="BZ49" s="169" t="str">
        <f t="shared" si="38"/>
        <v>-</v>
      </c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</row>
    <row r="50" spans="1:91" ht="12.75">
      <c r="A50" s="17">
        <v>18</v>
      </c>
      <c r="B50" s="2" t="s">
        <v>75</v>
      </c>
      <c r="C50" s="177">
        <v>10</v>
      </c>
      <c r="D50" s="158"/>
      <c r="E50" s="158"/>
      <c r="F50" s="158"/>
      <c r="G50" s="158"/>
      <c r="H50" s="162">
        <f t="shared" si="25"/>
        <v>51.85185185185185</v>
      </c>
      <c r="I50" s="2">
        <f t="shared" si="34"/>
        <v>81</v>
      </c>
      <c r="J50" s="2">
        <f t="shared" si="29"/>
        <v>42</v>
      </c>
      <c r="K50">
        <v>28</v>
      </c>
      <c r="L50" s="2"/>
      <c r="M50">
        <v>14</v>
      </c>
      <c r="N50" s="2">
        <v>39</v>
      </c>
      <c r="O50" s="2"/>
      <c r="Q50" s="2"/>
      <c r="R50" s="2"/>
      <c r="T50" s="2"/>
      <c r="U50" s="2"/>
      <c r="V50" s="2"/>
      <c r="X50" s="2">
        <v>3</v>
      </c>
      <c r="Y50" s="2"/>
      <c r="Z50" s="2"/>
      <c r="AB50" s="170" t="str">
        <f t="shared" si="35"/>
        <v>-</v>
      </c>
      <c r="AC50" s="170" t="str">
        <f t="shared" si="35"/>
        <v>-</v>
      </c>
      <c r="AD50" s="170" t="str">
        <f t="shared" si="35"/>
        <v>-</v>
      </c>
      <c r="AE50" s="170" t="str">
        <f t="shared" si="35"/>
        <v>-</v>
      </c>
      <c r="AF50" s="170" t="str">
        <f t="shared" si="35"/>
        <v>-</v>
      </c>
      <c r="AG50" s="170" t="str">
        <f t="shared" si="35"/>
        <v>-</v>
      </c>
      <c r="AH50" s="170" t="str">
        <f t="shared" si="35"/>
        <v>-</v>
      </c>
      <c r="AI50" s="170" t="str">
        <f t="shared" si="35"/>
        <v>-</v>
      </c>
      <c r="AJ50" s="170" t="str">
        <f t="shared" si="35"/>
        <v>-</v>
      </c>
      <c r="AK50" s="170">
        <f t="shared" si="35"/>
        <v>1</v>
      </c>
      <c r="AL50" s="170" t="str">
        <f t="shared" si="35"/>
        <v>-</v>
      </c>
      <c r="AM50" s="170" t="str">
        <f t="shared" si="35"/>
        <v>-</v>
      </c>
      <c r="AO50" s="169" t="str">
        <f t="shared" si="36"/>
        <v>-</v>
      </c>
      <c r="AP50" s="169" t="str">
        <f t="shared" si="36"/>
        <v>-</v>
      </c>
      <c r="AQ50" s="169" t="str">
        <f t="shared" si="36"/>
        <v>-</v>
      </c>
      <c r="AR50" s="169" t="str">
        <f t="shared" si="36"/>
        <v>-</v>
      </c>
      <c r="AS50" s="169" t="str">
        <f t="shared" si="36"/>
        <v>-</v>
      </c>
      <c r="AT50" s="169" t="str">
        <f t="shared" si="36"/>
        <v>-</v>
      </c>
      <c r="AU50" s="169" t="str">
        <f t="shared" si="36"/>
        <v>-</v>
      </c>
      <c r="AV50" s="169" t="str">
        <f t="shared" si="36"/>
        <v>-</v>
      </c>
      <c r="AW50" s="169" t="str">
        <f t="shared" si="36"/>
        <v>-</v>
      </c>
      <c r="AX50" s="169" t="str">
        <f t="shared" si="36"/>
        <v>-</v>
      </c>
      <c r="AY50" s="169" t="str">
        <f t="shared" si="36"/>
        <v>-</v>
      </c>
      <c r="AZ50" s="169" t="str">
        <f t="shared" si="36"/>
        <v>-</v>
      </c>
      <c r="BB50" s="169" t="str">
        <f t="shared" si="37"/>
        <v>-</v>
      </c>
      <c r="BC50" s="169" t="str">
        <f t="shared" si="37"/>
        <v>-</v>
      </c>
      <c r="BD50" s="169" t="str">
        <f t="shared" si="37"/>
        <v>-</v>
      </c>
      <c r="BE50" s="169" t="str">
        <f t="shared" si="37"/>
        <v>-</v>
      </c>
      <c r="BF50" s="169" t="str">
        <f t="shared" si="37"/>
        <v>-</v>
      </c>
      <c r="BG50" s="169" t="str">
        <f t="shared" si="37"/>
        <v>-</v>
      </c>
      <c r="BH50" s="169" t="str">
        <f t="shared" si="37"/>
        <v>-</v>
      </c>
      <c r="BI50" s="169" t="str">
        <f t="shared" si="37"/>
        <v>-</v>
      </c>
      <c r="BJ50" s="169" t="str">
        <f t="shared" si="37"/>
        <v>-</v>
      </c>
      <c r="BK50" s="169" t="str">
        <f t="shared" si="37"/>
        <v>-</v>
      </c>
      <c r="BL50" s="169" t="str">
        <f t="shared" si="37"/>
        <v>-</v>
      </c>
      <c r="BM50" s="169" t="str">
        <f t="shared" si="37"/>
        <v>-</v>
      </c>
      <c r="BO50" s="169" t="str">
        <f t="shared" si="38"/>
        <v>-</v>
      </c>
      <c r="BP50" s="169" t="str">
        <f t="shared" si="38"/>
        <v>-</v>
      </c>
      <c r="BQ50" s="169" t="str">
        <f t="shared" si="38"/>
        <v>-</v>
      </c>
      <c r="BR50" s="169" t="str">
        <f t="shared" si="38"/>
        <v>-</v>
      </c>
      <c r="BS50" s="169" t="str">
        <f t="shared" si="38"/>
        <v>-</v>
      </c>
      <c r="BT50" s="169" t="str">
        <f t="shared" si="38"/>
        <v>-</v>
      </c>
      <c r="BU50" s="169" t="str">
        <f t="shared" si="38"/>
        <v>-</v>
      </c>
      <c r="BV50" s="169" t="str">
        <f t="shared" si="38"/>
        <v>-</v>
      </c>
      <c r="BW50" s="169" t="str">
        <f t="shared" si="38"/>
        <v>-</v>
      </c>
      <c r="BX50" s="169" t="str">
        <f t="shared" si="38"/>
        <v>-</v>
      </c>
      <c r="BY50" s="169" t="str">
        <f t="shared" si="38"/>
        <v>-</v>
      </c>
      <c r="BZ50" s="169" t="str">
        <f t="shared" si="38"/>
        <v>-</v>
      </c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</row>
    <row r="51" spans="1:91" ht="12.75">
      <c r="A51" s="17">
        <v>19</v>
      </c>
      <c r="B51" s="2" t="s">
        <v>76</v>
      </c>
      <c r="C51" s="158"/>
      <c r="D51" s="158">
        <v>11</v>
      </c>
      <c r="E51" s="158"/>
      <c r="F51" s="158"/>
      <c r="G51" s="158"/>
      <c r="H51" s="162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70" t="str">
        <f t="shared" si="35"/>
        <v>-</v>
      </c>
      <c r="AC51" s="170" t="str">
        <f t="shared" si="35"/>
        <v>-</v>
      </c>
      <c r="AD51" s="170" t="str">
        <f t="shared" si="35"/>
        <v>-</v>
      </c>
      <c r="AE51" s="170" t="str">
        <f t="shared" si="35"/>
        <v>-</v>
      </c>
      <c r="AF51" s="170" t="str">
        <f t="shared" si="35"/>
        <v>-</v>
      </c>
      <c r="AG51" s="170" t="str">
        <f t="shared" si="35"/>
        <v>-</v>
      </c>
      <c r="AH51" s="170" t="str">
        <f t="shared" si="35"/>
        <v>-</v>
      </c>
      <c r="AI51" s="170" t="str">
        <f t="shared" si="35"/>
        <v>-</v>
      </c>
      <c r="AJ51" s="170" t="str">
        <f t="shared" si="35"/>
        <v>-</v>
      </c>
      <c r="AK51" s="170" t="str">
        <f t="shared" si="35"/>
        <v>-</v>
      </c>
      <c r="AL51" s="170" t="str">
        <f t="shared" si="35"/>
        <v>-</v>
      </c>
      <c r="AM51" s="170" t="str">
        <f t="shared" si="35"/>
        <v>-</v>
      </c>
      <c r="AO51" s="169" t="str">
        <f t="shared" si="36"/>
        <v>-</v>
      </c>
      <c r="AP51" s="169" t="str">
        <f t="shared" si="36"/>
        <v>-</v>
      </c>
      <c r="AQ51" s="169" t="str">
        <f t="shared" si="36"/>
        <v>-</v>
      </c>
      <c r="AR51" s="169" t="str">
        <f t="shared" si="36"/>
        <v>-</v>
      </c>
      <c r="AS51" s="169" t="str">
        <f t="shared" si="36"/>
        <v>-</v>
      </c>
      <c r="AT51" s="169" t="str">
        <f t="shared" si="36"/>
        <v>-</v>
      </c>
      <c r="AU51" s="169" t="str">
        <f t="shared" si="36"/>
        <v>-</v>
      </c>
      <c r="AV51" s="169" t="str">
        <f t="shared" si="36"/>
        <v>-</v>
      </c>
      <c r="AW51" s="169" t="str">
        <f t="shared" si="36"/>
        <v>-</v>
      </c>
      <c r="AX51" s="169" t="str">
        <f t="shared" si="36"/>
        <v>-</v>
      </c>
      <c r="AY51" s="169">
        <f t="shared" si="36"/>
        <v>1</v>
      </c>
      <c r="AZ51" s="169" t="str">
        <f t="shared" si="36"/>
        <v>-</v>
      </c>
      <c r="BB51" s="169" t="str">
        <f t="shared" si="37"/>
        <v>-</v>
      </c>
      <c r="BC51" s="169" t="str">
        <f t="shared" si="37"/>
        <v>-</v>
      </c>
      <c r="BD51" s="169" t="str">
        <f t="shared" si="37"/>
        <v>-</v>
      </c>
      <c r="BE51" s="169" t="str">
        <f t="shared" si="37"/>
        <v>-</v>
      </c>
      <c r="BF51" s="169" t="str">
        <f t="shared" si="37"/>
        <v>-</v>
      </c>
      <c r="BG51" s="169" t="str">
        <f t="shared" si="37"/>
        <v>-</v>
      </c>
      <c r="BH51" s="169" t="str">
        <f t="shared" si="37"/>
        <v>-</v>
      </c>
      <c r="BI51" s="169" t="str">
        <f t="shared" si="37"/>
        <v>-</v>
      </c>
      <c r="BJ51" s="169" t="str">
        <f t="shared" si="37"/>
        <v>-</v>
      </c>
      <c r="BK51" s="169" t="str">
        <f t="shared" si="37"/>
        <v>-</v>
      </c>
      <c r="BL51" s="169" t="str">
        <f t="shared" si="37"/>
        <v>-</v>
      </c>
      <c r="BM51" s="169" t="str">
        <f t="shared" si="37"/>
        <v>-</v>
      </c>
      <c r="BO51" s="169" t="str">
        <f t="shared" si="38"/>
        <v>-</v>
      </c>
      <c r="BP51" s="169" t="str">
        <f t="shared" si="38"/>
        <v>-</v>
      </c>
      <c r="BQ51" s="169" t="str">
        <f t="shared" si="38"/>
        <v>-</v>
      </c>
      <c r="BR51" s="169" t="str">
        <f t="shared" si="38"/>
        <v>-</v>
      </c>
      <c r="BS51" s="169" t="str">
        <f t="shared" si="38"/>
        <v>-</v>
      </c>
      <c r="BT51" s="169" t="str">
        <f t="shared" si="38"/>
        <v>-</v>
      </c>
      <c r="BU51" s="169" t="str">
        <f t="shared" si="38"/>
        <v>-</v>
      </c>
      <c r="BV51" s="169" t="str">
        <f t="shared" si="38"/>
        <v>-</v>
      </c>
      <c r="BW51" s="169" t="str">
        <f t="shared" si="38"/>
        <v>-</v>
      </c>
      <c r="BX51" s="169" t="str">
        <f t="shared" si="38"/>
        <v>-</v>
      </c>
      <c r="BY51" s="169" t="str">
        <f t="shared" si="38"/>
        <v>-</v>
      </c>
      <c r="BZ51" s="169" t="str">
        <f t="shared" si="38"/>
        <v>-</v>
      </c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</row>
    <row r="52" spans="1:91" ht="12.75">
      <c r="A52" s="17">
        <v>20</v>
      </c>
      <c r="B52" s="2" t="s">
        <v>77</v>
      </c>
      <c r="C52" s="158"/>
      <c r="D52" s="158">
        <v>12</v>
      </c>
      <c r="E52" s="158"/>
      <c r="F52" s="158"/>
      <c r="G52" s="158"/>
      <c r="H52" s="162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70" t="str">
        <f t="shared" si="35"/>
        <v>-</v>
      </c>
      <c r="AC52" s="170" t="str">
        <f t="shared" si="35"/>
        <v>-</v>
      </c>
      <c r="AD52" s="170" t="str">
        <f t="shared" si="35"/>
        <v>-</v>
      </c>
      <c r="AE52" s="170" t="str">
        <f t="shared" si="35"/>
        <v>-</v>
      </c>
      <c r="AF52" s="170" t="str">
        <f t="shared" si="35"/>
        <v>-</v>
      </c>
      <c r="AG52" s="170" t="str">
        <f t="shared" si="35"/>
        <v>-</v>
      </c>
      <c r="AH52" s="170" t="str">
        <f t="shared" si="35"/>
        <v>-</v>
      </c>
      <c r="AI52" s="170" t="str">
        <f t="shared" si="35"/>
        <v>-</v>
      </c>
      <c r="AJ52" s="170" t="str">
        <f t="shared" si="35"/>
        <v>-</v>
      </c>
      <c r="AK52" s="170" t="str">
        <f t="shared" si="35"/>
        <v>-</v>
      </c>
      <c r="AL52" s="170" t="str">
        <f t="shared" si="35"/>
        <v>-</v>
      </c>
      <c r="AM52" s="170" t="str">
        <f t="shared" si="35"/>
        <v>-</v>
      </c>
      <c r="AO52" s="169" t="str">
        <f t="shared" si="36"/>
        <v>-</v>
      </c>
      <c r="AP52" s="169" t="str">
        <f t="shared" si="36"/>
        <v>-</v>
      </c>
      <c r="AQ52" s="169" t="str">
        <f t="shared" si="36"/>
        <v>-</v>
      </c>
      <c r="AR52" s="169" t="str">
        <f t="shared" si="36"/>
        <v>-</v>
      </c>
      <c r="AS52" s="169" t="str">
        <f t="shared" si="36"/>
        <v>-</v>
      </c>
      <c r="AT52" s="169" t="str">
        <f t="shared" si="36"/>
        <v>-</v>
      </c>
      <c r="AU52" s="169" t="str">
        <f t="shared" si="36"/>
        <v>-</v>
      </c>
      <c r="AV52" s="169" t="str">
        <f t="shared" si="36"/>
        <v>-</v>
      </c>
      <c r="AW52" s="169" t="str">
        <f t="shared" si="36"/>
        <v>-</v>
      </c>
      <c r="AX52" s="169" t="str">
        <f t="shared" si="36"/>
        <v>-</v>
      </c>
      <c r="AY52" s="169" t="str">
        <f t="shared" si="36"/>
        <v>-</v>
      </c>
      <c r="AZ52" s="169">
        <f t="shared" si="36"/>
        <v>1</v>
      </c>
      <c r="BB52" s="169" t="str">
        <f t="shared" si="37"/>
        <v>-</v>
      </c>
      <c r="BC52" s="169" t="str">
        <f t="shared" si="37"/>
        <v>-</v>
      </c>
      <c r="BD52" s="169" t="str">
        <f t="shared" si="37"/>
        <v>-</v>
      </c>
      <c r="BE52" s="169" t="str">
        <f t="shared" si="37"/>
        <v>-</v>
      </c>
      <c r="BF52" s="169" t="str">
        <f t="shared" si="37"/>
        <v>-</v>
      </c>
      <c r="BG52" s="169" t="str">
        <f t="shared" si="37"/>
        <v>-</v>
      </c>
      <c r="BH52" s="169" t="str">
        <f t="shared" si="37"/>
        <v>-</v>
      </c>
      <c r="BI52" s="169" t="str">
        <f t="shared" si="37"/>
        <v>-</v>
      </c>
      <c r="BJ52" s="169" t="str">
        <f t="shared" si="37"/>
        <v>-</v>
      </c>
      <c r="BK52" s="169" t="str">
        <f t="shared" si="37"/>
        <v>-</v>
      </c>
      <c r="BL52" s="169" t="str">
        <f t="shared" si="37"/>
        <v>-</v>
      </c>
      <c r="BM52" s="169" t="str">
        <f t="shared" si="37"/>
        <v>-</v>
      </c>
      <c r="BO52" s="169" t="str">
        <f t="shared" si="38"/>
        <v>-</v>
      </c>
      <c r="BP52" s="169" t="str">
        <f t="shared" si="38"/>
        <v>-</v>
      </c>
      <c r="BQ52" s="169" t="str">
        <f t="shared" si="38"/>
        <v>-</v>
      </c>
      <c r="BR52" s="169" t="str">
        <f t="shared" si="38"/>
        <v>-</v>
      </c>
      <c r="BS52" s="169" t="str">
        <f t="shared" si="38"/>
        <v>-</v>
      </c>
      <c r="BT52" s="169" t="str">
        <f t="shared" si="38"/>
        <v>-</v>
      </c>
      <c r="BU52" s="169" t="str">
        <f t="shared" si="38"/>
        <v>-</v>
      </c>
      <c r="BV52" s="169" t="str">
        <f t="shared" si="38"/>
        <v>-</v>
      </c>
      <c r="BW52" s="169" t="str">
        <f t="shared" si="38"/>
        <v>-</v>
      </c>
      <c r="BX52" s="169" t="str">
        <f t="shared" si="38"/>
        <v>-</v>
      </c>
      <c r="BY52" s="169" t="str">
        <f t="shared" si="38"/>
        <v>-</v>
      </c>
      <c r="BZ52" s="169" t="str">
        <f t="shared" si="38"/>
        <v>-</v>
      </c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</row>
    <row r="53" spans="1:91" ht="12.75">
      <c r="A53" s="17">
        <v>21</v>
      </c>
      <c r="B53" s="58" t="s">
        <v>78</v>
      </c>
      <c r="C53" s="158"/>
      <c r="D53" s="158">
        <v>10</v>
      </c>
      <c r="E53" s="158"/>
      <c r="F53" s="158"/>
      <c r="G53" s="158"/>
      <c r="H53" s="162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70" t="str">
        <f t="shared" si="35"/>
        <v>-</v>
      </c>
      <c r="AC53" s="170" t="str">
        <f t="shared" si="35"/>
        <v>-</v>
      </c>
      <c r="AD53" s="170" t="str">
        <f t="shared" si="35"/>
        <v>-</v>
      </c>
      <c r="AE53" s="170" t="str">
        <f t="shared" si="35"/>
        <v>-</v>
      </c>
      <c r="AF53" s="170" t="str">
        <f t="shared" si="35"/>
        <v>-</v>
      </c>
      <c r="AG53" s="170" t="str">
        <f t="shared" si="35"/>
        <v>-</v>
      </c>
      <c r="AH53" s="170" t="str">
        <f t="shared" si="35"/>
        <v>-</v>
      </c>
      <c r="AI53" s="170" t="str">
        <f t="shared" si="35"/>
        <v>-</v>
      </c>
      <c r="AJ53" s="170" t="str">
        <f t="shared" si="35"/>
        <v>-</v>
      </c>
      <c r="AK53" s="170" t="str">
        <f t="shared" si="35"/>
        <v>-</v>
      </c>
      <c r="AL53" s="170" t="str">
        <f t="shared" si="35"/>
        <v>-</v>
      </c>
      <c r="AM53" s="170" t="str">
        <f t="shared" si="35"/>
        <v>-</v>
      </c>
      <c r="AO53" s="169" t="str">
        <f t="shared" si="36"/>
        <v>-</v>
      </c>
      <c r="AP53" s="169" t="str">
        <f t="shared" si="36"/>
        <v>-</v>
      </c>
      <c r="AQ53" s="169" t="str">
        <f t="shared" si="36"/>
        <v>-</v>
      </c>
      <c r="AR53" s="169" t="str">
        <f t="shared" si="36"/>
        <v>-</v>
      </c>
      <c r="AS53" s="169" t="str">
        <f t="shared" si="36"/>
        <v>-</v>
      </c>
      <c r="AT53" s="169" t="str">
        <f t="shared" si="36"/>
        <v>-</v>
      </c>
      <c r="AU53" s="169" t="str">
        <f t="shared" si="36"/>
        <v>-</v>
      </c>
      <c r="AV53" s="169" t="str">
        <f t="shared" si="36"/>
        <v>-</v>
      </c>
      <c r="AW53" s="169" t="str">
        <f t="shared" si="36"/>
        <v>-</v>
      </c>
      <c r="AX53" s="169">
        <f t="shared" si="36"/>
        <v>1</v>
      </c>
      <c r="AY53" s="169" t="str">
        <f t="shared" si="36"/>
        <v>-</v>
      </c>
      <c r="AZ53" s="169" t="str">
        <f t="shared" si="36"/>
        <v>-</v>
      </c>
      <c r="BB53" s="169" t="str">
        <f t="shared" si="37"/>
        <v>-</v>
      </c>
      <c r="BC53" s="169" t="str">
        <f t="shared" si="37"/>
        <v>-</v>
      </c>
      <c r="BD53" s="169" t="str">
        <f t="shared" si="37"/>
        <v>-</v>
      </c>
      <c r="BE53" s="169" t="str">
        <f t="shared" si="37"/>
        <v>-</v>
      </c>
      <c r="BF53" s="169" t="str">
        <f t="shared" si="37"/>
        <v>-</v>
      </c>
      <c r="BG53" s="169" t="str">
        <f t="shared" si="37"/>
        <v>-</v>
      </c>
      <c r="BH53" s="169" t="str">
        <f t="shared" si="37"/>
        <v>-</v>
      </c>
      <c r="BI53" s="169" t="str">
        <f t="shared" si="37"/>
        <v>-</v>
      </c>
      <c r="BJ53" s="169" t="str">
        <f t="shared" si="37"/>
        <v>-</v>
      </c>
      <c r="BK53" s="169" t="str">
        <f t="shared" si="37"/>
        <v>-</v>
      </c>
      <c r="BL53" s="169" t="str">
        <f t="shared" si="37"/>
        <v>-</v>
      </c>
      <c r="BM53" s="169" t="str">
        <f t="shared" si="37"/>
        <v>-</v>
      </c>
      <c r="BO53" s="169" t="str">
        <f t="shared" si="38"/>
        <v>-</v>
      </c>
      <c r="BP53" s="169" t="str">
        <f t="shared" si="38"/>
        <v>-</v>
      </c>
      <c r="BQ53" s="169" t="str">
        <f t="shared" si="38"/>
        <v>-</v>
      </c>
      <c r="BR53" s="169" t="str">
        <f t="shared" si="38"/>
        <v>-</v>
      </c>
      <c r="BS53" s="169" t="str">
        <f t="shared" si="38"/>
        <v>-</v>
      </c>
      <c r="BT53" s="169" t="str">
        <f t="shared" si="38"/>
        <v>-</v>
      </c>
      <c r="BU53" s="169" t="str">
        <f t="shared" si="38"/>
        <v>-</v>
      </c>
      <c r="BV53" s="169" t="str">
        <f t="shared" si="38"/>
        <v>-</v>
      </c>
      <c r="BW53" s="169" t="str">
        <f t="shared" si="38"/>
        <v>-</v>
      </c>
      <c r="BX53" s="169" t="str">
        <f t="shared" si="38"/>
        <v>-</v>
      </c>
      <c r="BY53" s="169" t="str">
        <f t="shared" si="38"/>
        <v>-</v>
      </c>
      <c r="BZ53" s="169" t="str">
        <f t="shared" si="38"/>
        <v>-</v>
      </c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</row>
    <row r="54" spans="1:91" ht="12.75">
      <c r="A54" s="17">
        <v>22</v>
      </c>
      <c r="B54" s="2" t="s">
        <v>79</v>
      </c>
      <c r="C54" s="158"/>
      <c r="D54" s="158">
        <v>8</v>
      </c>
      <c r="E54" s="158"/>
      <c r="F54" s="158">
        <v>8</v>
      </c>
      <c r="G54" s="158"/>
      <c r="H54" s="162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70" t="str">
        <f t="shared" si="35"/>
        <v>-</v>
      </c>
      <c r="AC54" s="170" t="str">
        <f t="shared" si="35"/>
        <v>-</v>
      </c>
      <c r="AD54" s="170" t="str">
        <f t="shared" si="35"/>
        <v>-</v>
      </c>
      <c r="AE54" s="170" t="str">
        <f t="shared" si="35"/>
        <v>-</v>
      </c>
      <c r="AF54" s="170" t="str">
        <f t="shared" si="35"/>
        <v>-</v>
      </c>
      <c r="AG54" s="170" t="str">
        <f t="shared" si="35"/>
        <v>-</v>
      </c>
      <c r="AH54" s="170" t="str">
        <f t="shared" si="35"/>
        <v>-</v>
      </c>
      <c r="AI54" s="170" t="str">
        <f t="shared" si="35"/>
        <v>-</v>
      </c>
      <c r="AJ54" s="170" t="str">
        <f t="shared" si="35"/>
        <v>-</v>
      </c>
      <c r="AK54" s="170" t="str">
        <f t="shared" si="35"/>
        <v>-</v>
      </c>
      <c r="AL54" s="170" t="str">
        <f t="shared" si="35"/>
        <v>-</v>
      </c>
      <c r="AM54" s="170" t="str">
        <f t="shared" si="35"/>
        <v>-</v>
      </c>
      <c r="AO54" s="169" t="str">
        <f t="shared" si="36"/>
        <v>-</v>
      </c>
      <c r="AP54" s="169" t="str">
        <f t="shared" si="36"/>
        <v>-</v>
      </c>
      <c r="AQ54" s="169" t="str">
        <f t="shared" si="36"/>
        <v>-</v>
      </c>
      <c r="AR54" s="169" t="str">
        <f t="shared" si="36"/>
        <v>-</v>
      </c>
      <c r="AS54" s="169" t="str">
        <f t="shared" si="36"/>
        <v>-</v>
      </c>
      <c r="AT54" s="169" t="str">
        <f t="shared" si="36"/>
        <v>-</v>
      </c>
      <c r="AU54" s="169" t="str">
        <f t="shared" si="36"/>
        <v>-</v>
      </c>
      <c r="AV54" s="169">
        <f t="shared" si="36"/>
        <v>1</v>
      </c>
      <c r="AW54" s="169" t="str">
        <f t="shared" si="36"/>
        <v>-</v>
      </c>
      <c r="AX54" s="169" t="str">
        <f t="shared" si="36"/>
        <v>-</v>
      </c>
      <c r="AY54" s="169" t="str">
        <f t="shared" si="36"/>
        <v>-</v>
      </c>
      <c r="AZ54" s="169" t="str">
        <f t="shared" si="36"/>
        <v>-</v>
      </c>
      <c r="BB54" s="169" t="str">
        <f t="shared" si="37"/>
        <v>-</v>
      </c>
      <c r="BC54" s="169" t="str">
        <f t="shared" si="37"/>
        <v>-</v>
      </c>
      <c r="BD54" s="169" t="str">
        <f t="shared" si="37"/>
        <v>-</v>
      </c>
      <c r="BE54" s="169" t="str">
        <f t="shared" si="37"/>
        <v>-</v>
      </c>
      <c r="BF54" s="169" t="str">
        <f t="shared" si="37"/>
        <v>-</v>
      </c>
      <c r="BG54" s="169" t="str">
        <f t="shared" si="37"/>
        <v>-</v>
      </c>
      <c r="BH54" s="169" t="str">
        <f t="shared" si="37"/>
        <v>-</v>
      </c>
      <c r="BI54" s="169" t="str">
        <f t="shared" si="37"/>
        <v>-</v>
      </c>
      <c r="BJ54" s="169" t="str">
        <f t="shared" si="37"/>
        <v>-</v>
      </c>
      <c r="BK54" s="169" t="str">
        <f t="shared" si="37"/>
        <v>-</v>
      </c>
      <c r="BL54" s="169" t="str">
        <f t="shared" si="37"/>
        <v>-</v>
      </c>
      <c r="BM54" s="169" t="str">
        <f t="shared" si="37"/>
        <v>-</v>
      </c>
      <c r="BO54" s="169" t="str">
        <f t="shared" si="38"/>
        <v>-</v>
      </c>
      <c r="BP54" s="169" t="str">
        <f t="shared" si="38"/>
        <v>-</v>
      </c>
      <c r="BQ54" s="169" t="str">
        <f t="shared" si="38"/>
        <v>-</v>
      </c>
      <c r="BR54" s="169" t="str">
        <f t="shared" si="38"/>
        <v>-</v>
      </c>
      <c r="BS54" s="169" t="str">
        <f t="shared" si="38"/>
        <v>-</v>
      </c>
      <c r="BT54" s="169" t="str">
        <f t="shared" si="38"/>
        <v>-</v>
      </c>
      <c r="BU54" s="169" t="str">
        <f t="shared" si="38"/>
        <v>-</v>
      </c>
      <c r="BV54" s="169">
        <f t="shared" si="38"/>
        <v>1</v>
      </c>
      <c r="BW54" s="169" t="str">
        <f t="shared" si="38"/>
        <v>-</v>
      </c>
      <c r="BX54" s="169" t="str">
        <f t="shared" si="38"/>
        <v>-</v>
      </c>
      <c r="BY54" s="169" t="str">
        <f t="shared" si="38"/>
        <v>-</v>
      </c>
      <c r="BZ54" s="169" t="str">
        <f t="shared" si="38"/>
        <v>-</v>
      </c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</row>
    <row r="55" spans="1:91" ht="12.75">
      <c r="A55" s="17">
        <v>23</v>
      </c>
      <c r="B55" s="2" t="s">
        <v>80</v>
      </c>
      <c r="C55" s="158"/>
      <c r="D55" s="158">
        <v>9</v>
      </c>
      <c r="E55" s="158"/>
      <c r="F55" s="158">
        <v>9</v>
      </c>
      <c r="G55" s="158"/>
      <c r="H55" s="162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70" t="str">
        <f t="shared" si="35"/>
        <v>-</v>
      </c>
      <c r="AC55" s="170" t="str">
        <f t="shared" si="35"/>
        <v>-</v>
      </c>
      <c r="AD55" s="170" t="str">
        <f t="shared" si="35"/>
        <v>-</v>
      </c>
      <c r="AE55" s="170" t="str">
        <f t="shared" si="35"/>
        <v>-</v>
      </c>
      <c r="AF55" s="170" t="str">
        <f t="shared" si="35"/>
        <v>-</v>
      </c>
      <c r="AG55" s="170" t="str">
        <f t="shared" si="35"/>
        <v>-</v>
      </c>
      <c r="AH55" s="170" t="str">
        <f t="shared" si="35"/>
        <v>-</v>
      </c>
      <c r="AI55" s="170" t="str">
        <f t="shared" si="35"/>
        <v>-</v>
      </c>
      <c r="AJ55" s="170" t="str">
        <f t="shared" si="35"/>
        <v>-</v>
      </c>
      <c r="AK55" s="170" t="str">
        <f t="shared" si="35"/>
        <v>-</v>
      </c>
      <c r="AL55" s="170" t="str">
        <f t="shared" si="35"/>
        <v>-</v>
      </c>
      <c r="AM55" s="170" t="str">
        <f t="shared" si="35"/>
        <v>-</v>
      </c>
      <c r="AO55" s="169" t="str">
        <f t="shared" si="36"/>
        <v>-</v>
      </c>
      <c r="AP55" s="169" t="str">
        <f t="shared" si="36"/>
        <v>-</v>
      </c>
      <c r="AQ55" s="169" t="str">
        <f t="shared" si="36"/>
        <v>-</v>
      </c>
      <c r="AR55" s="169" t="str">
        <f t="shared" si="36"/>
        <v>-</v>
      </c>
      <c r="AS55" s="169" t="str">
        <f t="shared" si="36"/>
        <v>-</v>
      </c>
      <c r="AT55" s="169" t="str">
        <f t="shared" si="36"/>
        <v>-</v>
      </c>
      <c r="AU55" s="169" t="str">
        <f t="shared" si="36"/>
        <v>-</v>
      </c>
      <c r="AV55" s="169" t="str">
        <f t="shared" si="36"/>
        <v>-</v>
      </c>
      <c r="AW55" s="169">
        <f t="shared" si="36"/>
        <v>1</v>
      </c>
      <c r="AX55" s="169" t="str">
        <f t="shared" si="36"/>
        <v>-</v>
      </c>
      <c r="AY55" s="169" t="str">
        <f t="shared" si="36"/>
        <v>-</v>
      </c>
      <c r="AZ55" s="169" t="str">
        <f t="shared" si="36"/>
        <v>-</v>
      </c>
      <c r="BB55" s="169" t="str">
        <f t="shared" si="37"/>
        <v>-</v>
      </c>
      <c r="BC55" s="169" t="str">
        <f t="shared" si="37"/>
        <v>-</v>
      </c>
      <c r="BD55" s="169" t="str">
        <f t="shared" si="37"/>
        <v>-</v>
      </c>
      <c r="BE55" s="169" t="str">
        <f t="shared" si="37"/>
        <v>-</v>
      </c>
      <c r="BF55" s="169" t="str">
        <f t="shared" si="37"/>
        <v>-</v>
      </c>
      <c r="BG55" s="169" t="str">
        <f t="shared" si="37"/>
        <v>-</v>
      </c>
      <c r="BH55" s="169" t="str">
        <f t="shared" si="37"/>
        <v>-</v>
      </c>
      <c r="BI55" s="169" t="str">
        <f t="shared" si="37"/>
        <v>-</v>
      </c>
      <c r="BJ55" s="169" t="str">
        <f t="shared" si="37"/>
        <v>-</v>
      </c>
      <c r="BK55" s="169" t="str">
        <f t="shared" si="37"/>
        <v>-</v>
      </c>
      <c r="BL55" s="169" t="str">
        <f t="shared" si="37"/>
        <v>-</v>
      </c>
      <c r="BM55" s="169" t="str">
        <f t="shared" si="37"/>
        <v>-</v>
      </c>
      <c r="BO55" s="169" t="str">
        <f t="shared" si="38"/>
        <v>-</v>
      </c>
      <c r="BP55" s="169" t="str">
        <f t="shared" si="38"/>
        <v>-</v>
      </c>
      <c r="BQ55" s="169" t="str">
        <f t="shared" si="38"/>
        <v>-</v>
      </c>
      <c r="BR55" s="169" t="str">
        <f t="shared" si="38"/>
        <v>-</v>
      </c>
      <c r="BS55" s="169" t="str">
        <f t="shared" si="38"/>
        <v>-</v>
      </c>
      <c r="BT55" s="169" t="str">
        <f t="shared" si="38"/>
        <v>-</v>
      </c>
      <c r="BU55" s="169" t="str">
        <f t="shared" si="38"/>
        <v>-</v>
      </c>
      <c r="BV55" s="169" t="str">
        <f t="shared" si="38"/>
        <v>-</v>
      </c>
      <c r="BW55" s="169">
        <f t="shared" si="38"/>
        <v>1</v>
      </c>
      <c r="BX55" s="169" t="str">
        <f t="shared" si="38"/>
        <v>-</v>
      </c>
      <c r="BY55" s="169" t="str">
        <f t="shared" si="38"/>
        <v>-</v>
      </c>
      <c r="BZ55" s="169" t="str">
        <f t="shared" si="38"/>
        <v>-</v>
      </c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61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71">
        <f aca="true" t="shared" si="40" ref="AB56:CM56">SUM(AB57:AB64)</f>
        <v>0</v>
      </c>
      <c r="AC56" s="171">
        <f t="shared" si="40"/>
        <v>0</v>
      </c>
      <c r="AD56" s="171">
        <f t="shared" si="40"/>
        <v>1</v>
      </c>
      <c r="AE56" s="171">
        <f t="shared" si="40"/>
        <v>0</v>
      </c>
      <c r="AF56" s="171">
        <f t="shared" si="40"/>
        <v>1</v>
      </c>
      <c r="AG56" s="171">
        <f t="shared" si="40"/>
        <v>0</v>
      </c>
      <c r="AH56" s="171">
        <f t="shared" si="40"/>
        <v>2</v>
      </c>
      <c r="AI56" s="171">
        <f t="shared" si="40"/>
        <v>1</v>
      </c>
      <c r="AJ56" s="171">
        <f t="shared" si="40"/>
        <v>1</v>
      </c>
      <c r="AK56" s="171">
        <f t="shared" si="40"/>
        <v>1</v>
      </c>
      <c r="AL56" s="171">
        <f t="shared" si="40"/>
        <v>0</v>
      </c>
      <c r="AM56" s="171">
        <f t="shared" si="40"/>
        <v>0</v>
      </c>
      <c r="AO56" s="171">
        <f t="shared" si="40"/>
        <v>0</v>
      </c>
      <c r="AP56" s="171">
        <f t="shared" si="40"/>
        <v>0</v>
      </c>
      <c r="AQ56" s="171">
        <f t="shared" si="40"/>
        <v>0</v>
      </c>
      <c r="AR56" s="171">
        <f t="shared" si="40"/>
        <v>0</v>
      </c>
      <c r="AS56" s="171">
        <f t="shared" si="40"/>
        <v>0</v>
      </c>
      <c r="AT56" s="171">
        <f t="shared" si="40"/>
        <v>0</v>
      </c>
      <c r="AU56" s="171">
        <f t="shared" si="40"/>
        <v>0</v>
      </c>
      <c r="AV56" s="171">
        <f t="shared" si="40"/>
        <v>0</v>
      </c>
      <c r="AW56" s="171">
        <f t="shared" si="40"/>
        <v>0</v>
      </c>
      <c r="AX56" s="171">
        <f t="shared" si="40"/>
        <v>0</v>
      </c>
      <c r="AY56" s="171">
        <f t="shared" si="40"/>
        <v>1</v>
      </c>
      <c r="AZ56" s="171">
        <f t="shared" si="40"/>
        <v>1</v>
      </c>
      <c r="BB56" s="171">
        <f t="shared" si="40"/>
        <v>0</v>
      </c>
      <c r="BC56" s="171">
        <f t="shared" si="40"/>
        <v>0</v>
      </c>
      <c r="BD56" s="171">
        <f t="shared" si="40"/>
        <v>0</v>
      </c>
      <c r="BE56" s="171">
        <f t="shared" si="40"/>
        <v>0</v>
      </c>
      <c r="BF56" s="171">
        <f t="shared" si="40"/>
        <v>0</v>
      </c>
      <c r="BG56" s="171">
        <f t="shared" si="40"/>
        <v>0</v>
      </c>
      <c r="BH56" s="171">
        <f t="shared" si="40"/>
        <v>0</v>
      </c>
      <c r="BI56" s="171">
        <f t="shared" si="40"/>
        <v>1</v>
      </c>
      <c r="BJ56" s="171">
        <f t="shared" si="40"/>
        <v>0</v>
      </c>
      <c r="BK56" s="171">
        <f t="shared" si="40"/>
        <v>0</v>
      </c>
      <c r="BL56" s="171">
        <f t="shared" si="40"/>
        <v>0</v>
      </c>
      <c r="BM56" s="171">
        <f t="shared" si="40"/>
        <v>0</v>
      </c>
      <c r="BO56" s="171">
        <f t="shared" si="40"/>
        <v>0</v>
      </c>
      <c r="BP56" s="171">
        <f t="shared" si="40"/>
        <v>0</v>
      </c>
      <c r="BQ56" s="171">
        <f t="shared" si="40"/>
        <v>0</v>
      </c>
      <c r="BR56" s="171">
        <f t="shared" si="40"/>
        <v>0</v>
      </c>
      <c r="BS56" s="171">
        <f t="shared" si="40"/>
        <v>0</v>
      </c>
      <c r="BT56" s="171">
        <f t="shared" si="40"/>
        <v>0</v>
      </c>
      <c r="BU56" s="171">
        <f t="shared" si="40"/>
        <v>0</v>
      </c>
      <c r="BV56" s="171">
        <f t="shared" si="40"/>
        <v>0</v>
      </c>
      <c r="BW56" s="171">
        <f t="shared" si="40"/>
        <v>0</v>
      </c>
      <c r="BX56" s="171">
        <f t="shared" si="40"/>
        <v>0</v>
      </c>
      <c r="BY56" s="171">
        <f t="shared" si="40"/>
        <v>0</v>
      </c>
      <c r="BZ56" s="171">
        <f t="shared" si="40"/>
        <v>1</v>
      </c>
      <c r="CB56" s="171">
        <f t="shared" si="40"/>
        <v>0</v>
      </c>
      <c r="CC56" s="171">
        <f t="shared" si="40"/>
        <v>0</v>
      </c>
      <c r="CD56" s="171">
        <f t="shared" si="40"/>
        <v>1</v>
      </c>
      <c r="CE56" s="171">
        <f t="shared" si="40"/>
        <v>0</v>
      </c>
      <c r="CF56" s="171">
        <f t="shared" si="40"/>
        <v>3</v>
      </c>
      <c r="CG56" s="171">
        <f t="shared" si="40"/>
        <v>0</v>
      </c>
      <c r="CH56" s="171">
        <f t="shared" si="40"/>
        <v>3</v>
      </c>
      <c r="CI56" s="171">
        <f t="shared" si="40"/>
        <v>1</v>
      </c>
      <c r="CJ56" s="171">
        <f t="shared" si="40"/>
        <v>2</v>
      </c>
      <c r="CK56" s="171">
        <f t="shared" si="40"/>
        <v>2</v>
      </c>
      <c r="CL56" s="171">
        <f t="shared" si="40"/>
        <v>0</v>
      </c>
      <c r="CM56" s="171">
        <f t="shared" si="40"/>
        <v>0</v>
      </c>
    </row>
    <row r="57" spans="1:91" ht="12.75">
      <c r="A57" s="53" t="s">
        <v>82</v>
      </c>
      <c r="B57" s="2" t="s">
        <v>224</v>
      </c>
      <c r="C57" s="158"/>
      <c r="D57" s="158">
        <v>11</v>
      </c>
      <c r="E57" s="158"/>
      <c r="F57" s="158"/>
      <c r="G57" s="158"/>
      <c r="H57" s="162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70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70" t="str">
        <f t="shared" si="43"/>
        <v>-</v>
      </c>
      <c r="AD57" s="170" t="str">
        <f t="shared" si="43"/>
        <v>-</v>
      </c>
      <c r="AE57" s="170" t="str">
        <f t="shared" si="43"/>
        <v>-</v>
      </c>
      <c r="AF57" s="170" t="str">
        <f t="shared" si="43"/>
        <v>-</v>
      </c>
      <c r="AG57" s="170" t="str">
        <f t="shared" si="43"/>
        <v>-</v>
      </c>
      <c r="AH57" s="170" t="str">
        <f t="shared" si="43"/>
        <v>-</v>
      </c>
      <c r="AI57" s="170" t="str">
        <f t="shared" si="43"/>
        <v>-</v>
      </c>
      <c r="AJ57" s="170" t="str">
        <f t="shared" si="43"/>
        <v>-</v>
      </c>
      <c r="AK57" s="170" t="str">
        <f t="shared" si="43"/>
        <v>-</v>
      </c>
      <c r="AL57" s="170" t="str">
        <f t="shared" si="43"/>
        <v>-</v>
      </c>
      <c r="AM57" s="170" t="str">
        <f t="shared" si="43"/>
        <v>-</v>
      </c>
      <c r="AO57" s="169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69" t="str">
        <f t="shared" si="44"/>
        <v>-</v>
      </c>
      <c r="AQ57" s="169" t="str">
        <f t="shared" si="44"/>
        <v>-</v>
      </c>
      <c r="AR57" s="169" t="str">
        <f t="shared" si="44"/>
        <v>-</v>
      </c>
      <c r="AS57" s="169" t="str">
        <f t="shared" si="44"/>
        <v>-</v>
      </c>
      <c r="AT57" s="169" t="str">
        <f t="shared" si="44"/>
        <v>-</v>
      </c>
      <c r="AU57" s="169" t="str">
        <f t="shared" si="44"/>
        <v>-</v>
      </c>
      <c r="AV57" s="169" t="str">
        <f t="shared" si="44"/>
        <v>-</v>
      </c>
      <c r="AW57" s="169" t="str">
        <f t="shared" si="44"/>
        <v>-</v>
      </c>
      <c r="AX57" s="169" t="str">
        <f t="shared" si="44"/>
        <v>-</v>
      </c>
      <c r="AY57" s="169">
        <f t="shared" si="44"/>
        <v>1</v>
      </c>
      <c r="AZ57" s="169" t="str">
        <f t="shared" si="44"/>
        <v>-</v>
      </c>
      <c r="BB57" s="169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69" t="str">
        <f t="shared" si="45"/>
        <v>-</v>
      </c>
      <c r="BD57" s="169" t="str">
        <f t="shared" si="45"/>
        <v>-</v>
      </c>
      <c r="BE57" s="169" t="str">
        <f t="shared" si="45"/>
        <v>-</v>
      </c>
      <c r="BF57" s="169" t="str">
        <f t="shared" si="45"/>
        <v>-</v>
      </c>
      <c r="BG57" s="169" t="str">
        <f t="shared" si="45"/>
        <v>-</v>
      </c>
      <c r="BH57" s="169" t="str">
        <f t="shared" si="45"/>
        <v>-</v>
      </c>
      <c r="BI57" s="169" t="str">
        <f t="shared" si="45"/>
        <v>-</v>
      </c>
      <c r="BJ57" s="169" t="str">
        <f t="shared" si="45"/>
        <v>-</v>
      </c>
      <c r="BK57" s="169" t="str">
        <f t="shared" si="45"/>
        <v>-</v>
      </c>
      <c r="BL57" s="169" t="str">
        <f t="shared" si="45"/>
        <v>-</v>
      </c>
      <c r="BM57" s="169" t="str">
        <f t="shared" si="45"/>
        <v>-</v>
      </c>
      <c r="BO57" s="169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69" t="str">
        <f t="shared" si="46"/>
        <v>-</v>
      </c>
      <c r="BQ57" s="169" t="str">
        <f t="shared" si="46"/>
        <v>-</v>
      </c>
      <c r="BR57" s="169" t="str">
        <f t="shared" si="46"/>
        <v>-</v>
      </c>
      <c r="BS57" s="169" t="str">
        <f t="shared" si="46"/>
        <v>-</v>
      </c>
      <c r="BT57" s="169" t="str">
        <f t="shared" si="46"/>
        <v>-</v>
      </c>
      <c r="BU57" s="169" t="str">
        <f t="shared" si="46"/>
        <v>-</v>
      </c>
      <c r="BV57" s="169" t="str">
        <f t="shared" si="46"/>
        <v>-</v>
      </c>
      <c r="BW57" s="169" t="str">
        <f t="shared" si="46"/>
        <v>-</v>
      </c>
      <c r="BX57" s="169" t="str">
        <f t="shared" si="46"/>
        <v>-</v>
      </c>
      <c r="BY57" s="169" t="str">
        <f t="shared" si="46"/>
        <v>-</v>
      </c>
      <c r="BZ57" s="169" t="str">
        <f t="shared" si="46"/>
        <v>-</v>
      </c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</row>
    <row r="58" spans="1:91" ht="12.75">
      <c r="A58" s="53" t="s">
        <v>83</v>
      </c>
      <c r="B58" s="2" t="s">
        <v>84</v>
      </c>
      <c r="C58" s="158">
        <v>7</v>
      </c>
      <c r="D58" s="158"/>
      <c r="E58" s="158"/>
      <c r="F58" s="158"/>
      <c r="G58" s="175" t="s">
        <v>255</v>
      </c>
      <c r="H58" s="162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70" t="str">
        <f t="shared" si="43"/>
        <v>-</v>
      </c>
      <c r="AC58" s="170" t="str">
        <f t="shared" si="43"/>
        <v>-</v>
      </c>
      <c r="AD58" s="170" t="str">
        <f t="shared" si="43"/>
        <v>-</v>
      </c>
      <c r="AE58" s="170" t="str">
        <f t="shared" si="43"/>
        <v>-</v>
      </c>
      <c r="AF58" s="170" t="str">
        <f t="shared" si="43"/>
        <v>-</v>
      </c>
      <c r="AG58" s="170" t="str">
        <f t="shared" si="43"/>
        <v>-</v>
      </c>
      <c r="AH58" s="170">
        <f t="shared" si="43"/>
        <v>1</v>
      </c>
      <c r="AI58" s="170" t="str">
        <f t="shared" si="43"/>
        <v>-</v>
      </c>
      <c r="AJ58" s="170" t="str">
        <f t="shared" si="43"/>
        <v>-</v>
      </c>
      <c r="AK58" s="170" t="str">
        <f t="shared" si="43"/>
        <v>-</v>
      </c>
      <c r="AL58" s="170" t="str">
        <f t="shared" si="43"/>
        <v>-</v>
      </c>
      <c r="AM58" s="170" t="str">
        <f t="shared" si="43"/>
        <v>-</v>
      </c>
      <c r="AO58" s="169" t="str">
        <f t="shared" si="44"/>
        <v>-</v>
      </c>
      <c r="AP58" s="169" t="str">
        <f t="shared" si="44"/>
        <v>-</v>
      </c>
      <c r="AQ58" s="169" t="str">
        <f t="shared" si="44"/>
        <v>-</v>
      </c>
      <c r="AR58" s="169" t="str">
        <f t="shared" si="44"/>
        <v>-</v>
      </c>
      <c r="AS58" s="169" t="str">
        <f t="shared" si="44"/>
        <v>-</v>
      </c>
      <c r="AT58" s="169" t="str">
        <f t="shared" si="44"/>
        <v>-</v>
      </c>
      <c r="AU58" s="169" t="str">
        <f t="shared" si="44"/>
        <v>-</v>
      </c>
      <c r="AV58" s="169" t="str">
        <f t="shared" si="44"/>
        <v>-</v>
      </c>
      <c r="AW58" s="169" t="str">
        <f t="shared" si="44"/>
        <v>-</v>
      </c>
      <c r="AX58" s="169" t="str">
        <f t="shared" si="44"/>
        <v>-</v>
      </c>
      <c r="AY58" s="169" t="str">
        <f t="shared" si="44"/>
        <v>-</v>
      </c>
      <c r="AZ58" s="169" t="str">
        <f t="shared" si="44"/>
        <v>-</v>
      </c>
      <c r="BB58" s="169" t="str">
        <f t="shared" si="45"/>
        <v>-</v>
      </c>
      <c r="BC58" s="169" t="str">
        <f t="shared" si="45"/>
        <v>-</v>
      </c>
      <c r="BD58" s="169" t="str">
        <f t="shared" si="45"/>
        <v>-</v>
      </c>
      <c r="BE58" s="169" t="str">
        <f t="shared" si="45"/>
        <v>-</v>
      </c>
      <c r="BF58" s="169" t="str">
        <f t="shared" si="45"/>
        <v>-</v>
      </c>
      <c r="BG58" s="169" t="str">
        <f t="shared" si="45"/>
        <v>-</v>
      </c>
      <c r="BH58" s="169" t="str">
        <f t="shared" si="45"/>
        <v>-</v>
      </c>
      <c r="BI58" s="169" t="str">
        <f t="shared" si="45"/>
        <v>-</v>
      </c>
      <c r="BJ58" s="169" t="str">
        <f t="shared" si="45"/>
        <v>-</v>
      </c>
      <c r="BK58" s="169" t="str">
        <f t="shared" si="45"/>
        <v>-</v>
      </c>
      <c r="BL58" s="169" t="str">
        <f t="shared" si="45"/>
        <v>-</v>
      </c>
      <c r="BM58" s="169" t="str">
        <f t="shared" si="45"/>
        <v>-</v>
      </c>
      <c r="BO58" s="169" t="str">
        <f t="shared" si="46"/>
        <v>-</v>
      </c>
      <c r="BP58" s="169" t="str">
        <f t="shared" si="46"/>
        <v>-</v>
      </c>
      <c r="BQ58" s="169" t="str">
        <f t="shared" si="46"/>
        <v>-</v>
      </c>
      <c r="BR58" s="169" t="str">
        <f t="shared" si="46"/>
        <v>-</v>
      </c>
      <c r="BS58" s="169" t="str">
        <f t="shared" si="46"/>
        <v>-</v>
      </c>
      <c r="BT58" s="169" t="str">
        <f t="shared" si="46"/>
        <v>-</v>
      </c>
      <c r="BU58" s="169" t="str">
        <f t="shared" si="46"/>
        <v>-</v>
      </c>
      <c r="BV58" s="169" t="str">
        <f t="shared" si="46"/>
        <v>-</v>
      </c>
      <c r="BW58" s="169" t="str">
        <f t="shared" si="46"/>
        <v>-</v>
      </c>
      <c r="BX58" s="169" t="str">
        <f t="shared" si="46"/>
        <v>-</v>
      </c>
      <c r="BY58" s="169" t="str">
        <f t="shared" si="46"/>
        <v>-</v>
      </c>
      <c r="BZ58" s="169" t="str">
        <f t="shared" si="46"/>
        <v>-</v>
      </c>
      <c r="CB58" s="169"/>
      <c r="CC58" s="169"/>
      <c r="CD58" s="169"/>
      <c r="CE58" s="169"/>
      <c r="CF58" s="169"/>
      <c r="CG58" s="169"/>
      <c r="CH58" s="169">
        <v>3</v>
      </c>
      <c r="CI58" s="169"/>
      <c r="CJ58" s="169"/>
      <c r="CK58" s="169"/>
      <c r="CL58" s="169"/>
      <c r="CM58" s="169"/>
    </row>
    <row r="59" spans="1:91" ht="12.75">
      <c r="A59" s="53" t="s">
        <v>85</v>
      </c>
      <c r="B59" s="2" t="s">
        <v>86</v>
      </c>
      <c r="C59" s="158">
        <v>5</v>
      </c>
      <c r="D59" s="158"/>
      <c r="E59" s="158"/>
      <c r="F59" s="158"/>
      <c r="G59" s="175" t="s">
        <v>235</v>
      </c>
      <c r="H59" s="162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70" t="str">
        <f t="shared" si="43"/>
        <v>-</v>
      </c>
      <c r="AC59" s="170" t="str">
        <f t="shared" si="43"/>
        <v>-</v>
      </c>
      <c r="AD59" s="170" t="str">
        <f t="shared" si="43"/>
        <v>-</v>
      </c>
      <c r="AE59" s="170" t="str">
        <f t="shared" si="43"/>
        <v>-</v>
      </c>
      <c r="AF59" s="170">
        <f t="shared" si="43"/>
        <v>1</v>
      </c>
      <c r="AG59" s="170" t="str">
        <f t="shared" si="43"/>
        <v>-</v>
      </c>
      <c r="AH59" s="170" t="str">
        <f t="shared" si="43"/>
        <v>-</v>
      </c>
      <c r="AI59" s="170" t="str">
        <f t="shared" si="43"/>
        <v>-</v>
      </c>
      <c r="AJ59" s="170" t="str">
        <f t="shared" si="43"/>
        <v>-</v>
      </c>
      <c r="AK59" s="170" t="str">
        <f t="shared" si="43"/>
        <v>-</v>
      </c>
      <c r="AL59" s="170" t="str">
        <f t="shared" si="43"/>
        <v>-</v>
      </c>
      <c r="AM59" s="170" t="str">
        <f t="shared" si="43"/>
        <v>-</v>
      </c>
      <c r="AO59" s="169" t="str">
        <f t="shared" si="44"/>
        <v>-</v>
      </c>
      <c r="AP59" s="169" t="str">
        <f t="shared" si="44"/>
        <v>-</v>
      </c>
      <c r="AQ59" s="169" t="str">
        <f t="shared" si="44"/>
        <v>-</v>
      </c>
      <c r="AR59" s="169" t="str">
        <f t="shared" si="44"/>
        <v>-</v>
      </c>
      <c r="AS59" s="169" t="str">
        <f t="shared" si="44"/>
        <v>-</v>
      </c>
      <c r="AT59" s="169" t="str">
        <f t="shared" si="44"/>
        <v>-</v>
      </c>
      <c r="AU59" s="169" t="str">
        <f t="shared" si="44"/>
        <v>-</v>
      </c>
      <c r="AV59" s="169" t="str">
        <f t="shared" si="44"/>
        <v>-</v>
      </c>
      <c r="AW59" s="169" t="str">
        <f t="shared" si="44"/>
        <v>-</v>
      </c>
      <c r="AX59" s="169" t="str">
        <f t="shared" si="44"/>
        <v>-</v>
      </c>
      <c r="AY59" s="169" t="str">
        <f t="shared" si="44"/>
        <v>-</v>
      </c>
      <c r="AZ59" s="169" t="str">
        <f t="shared" si="44"/>
        <v>-</v>
      </c>
      <c r="BB59" s="169" t="str">
        <f t="shared" si="45"/>
        <v>-</v>
      </c>
      <c r="BC59" s="169" t="str">
        <f t="shared" si="45"/>
        <v>-</v>
      </c>
      <c r="BD59" s="169" t="str">
        <f t="shared" si="45"/>
        <v>-</v>
      </c>
      <c r="BE59" s="169" t="str">
        <f t="shared" si="45"/>
        <v>-</v>
      </c>
      <c r="BF59" s="169" t="str">
        <f t="shared" si="45"/>
        <v>-</v>
      </c>
      <c r="BG59" s="169" t="str">
        <f t="shared" si="45"/>
        <v>-</v>
      </c>
      <c r="BH59" s="169" t="str">
        <f t="shared" si="45"/>
        <v>-</v>
      </c>
      <c r="BI59" s="169" t="str">
        <f t="shared" si="45"/>
        <v>-</v>
      </c>
      <c r="BJ59" s="169" t="str">
        <f t="shared" si="45"/>
        <v>-</v>
      </c>
      <c r="BK59" s="169" t="str">
        <f t="shared" si="45"/>
        <v>-</v>
      </c>
      <c r="BL59" s="169" t="str">
        <f t="shared" si="45"/>
        <v>-</v>
      </c>
      <c r="BM59" s="169" t="str">
        <f t="shared" si="45"/>
        <v>-</v>
      </c>
      <c r="BO59" s="169" t="str">
        <f t="shared" si="46"/>
        <v>-</v>
      </c>
      <c r="BP59" s="169" t="str">
        <f t="shared" si="46"/>
        <v>-</v>
      </c>
      <c r="BQ59" s="169" t="str">
        <f t="shared" si="46"/>
        <v>-</v>
      </c>
      <c r="BR59" s="169" t="str">
        <f t="shared" si="46"/>
        <v>-</v>
      </c>
      <c r="BS59" s="169" t="str">
        <f t="shared" si="46"/>
        <v>-</v>
      </c>
      <c r="BT59" s="169" t="str">
        <f t="shared" si="46"/>
        <v>-</v>
      </c>
      <c r="BU59" s="169" t="str">
        <f t="shared" si="46"/>
        <v>-</v>
      </c>
      <c r="BV59" s="169" t="str">
        <f t="shared" si="46"/>
        <v>-</v>
      </c>
      <c r="BW59" s="169" t="str">
        <f t="shared" si="46"/>
        <v>-</v>
      </c>
      <c r="BX59" s="169" t="str">
        <f t="shared" si="46"/>
        <v>-</v>
      </c>
      <c r="BY59" s="169" t="str">
        <f t="shared" si="46"/>
        <v>-</v>
      </c>
      <c r="BZ59" s="169" t="str">
        <f t="shared" si="46"/>
        <v>-</v>
      </c>
      <c r="CB59" s="169"/>
      <c r="CC59" s="169"/>
      <c r="CD59" s="169"/>
      <c r="CE59" s="169"/>
      <c r="CF59" s="169">
        <v>3</v>
      </c>
      <c r="CG59" s="169"/>
      <c r="CH59" s="169"/>
      <c r="CI59" s="169"/>
      <c r="CJ59" s="169"/>
      <c r="CK59" s="169"/>
      <c r="CL59" s="169"/>
      <c r="CM59" s="169"/>
    </row>
    <row r="60" spans="1:91" ht="12.75">
      <c r="A60" s="53" t="s">
        <v>87</v>
      </c>
      <c r="B60" s="2" t="s">
        <v>88</v>
      </c>
      <c r="C60" s="158">
        <v>10.9</v>
      </c>
      <c r="D60" s="158"/>
      <c r="E60" s="158"/>
      <c r="F60" s="158"/>
      <c r="G60" s="175" t="s">
        <v>256</v>
      </c>
      <c r="H60" s="162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70" t="str">
        <f t="shared" si="43"/>
        <v>-</v>
      </c>
      <c r="AC60" s="170" t="str">
        <f t="shared" si="43"/>
        <v>-</v>
      </c>
      <c r="AD60" s="170" t="str">
        <f t="shared" si="43"/>
        <v>-</v>
      </c>
      <c r="AE60" s="170" t="str">
        <f t="shared" si="43"/>
        <v>-</v>
      </c>
      <c r="AF60" s="170" t="str">
        <f t="shared" si="43"/>
        <v>-</v>
      </c>
      <c r="AG60" s="170" t="str">
        <f t="shared" si="43"/>
        <v>-</v>
      </c>
      <c r="AH60" s="170" t="str">
        <f t="shared" si="43"/>
        <v>-</v>
      </c>
      <c r="AI60" s="170" t="str">
        <f t="shared" si="43"/>
        <v>-</v>
      </c>
      <c r="AJ60" s="170">
        <f t="shared" si="43"/>
        <v>1</v>
      </c>
      <c r="AK60" s="170">
        <f t="shared" si="43"/>
        <v>1</v>
      </c>
      <c r="AL60" s="170" t="str">
        <f t="shared" si="43"/>
        <v>-</v>
      </c>
      <c r="AM60" s="170" t="str">
        <f t="shared" si="43"/>
        <v>-</v>
      </c>
      <c r="AO60" s="169" t="str">
        <f t="shared" si="44"/>
        <v>-</v>
      </c>
      <c r="AP60" s="169" t="str">
        <f t="shared" si="44"/>
        <v>-</v>
      </c>
      <c r="AQ60" s="169" t="str">
        <f t="shared" si="44"/>
        <v>-</v>
      </c>
      <c r="AR60" s="169" t="str">
        <f t="shared" si="44"/>
        <v>-</v>
      </c>
      <c r="AS60" s="169" t="str">
        <f t="shared" si="44"/>
        <v>-</v>
      </c>
      <c r="AT60" s="169" t="str">
        <f t="shared" si="44"/>
        <v>-</v>
      </c>
      <c r="AU60" s="169" t="str">
        <f t="shared" si="44"/>
        <v>-</v>
      </c>
      <c r="AV60" s="169" t="str">
        <f t="shared" si="44"/>
        <v>-</v>
      </c>
      <c r="AW60" s="169" t="str">
        <f t="shared" si="44"/>
        <v>-</v>
      </c>
      <c r="AX60" s="169" t="str">
        <f t="shared" si="44"/>
        <v>-</v>
      </c>
      <c r="AY60" s="169" t="str">
        <f t="shared" si="44"/>
        <v>-</v>
      </c>
      <c r="AZ60" s="169" t="str">
        <f t="shared" si="44"/>
        <v>-</v>
      </c>
      <c r="BB60" s="169" t="str">
        <f t="shared" si="45"/>
        <v>-</v>
      </c>
      <c r="BC60" s="169" t="str">
        <f t="shared" si="45"/>
        <v>-</v>
      </c>
      <c r="BD60" s="169" t="str">
        <f t="shared" si="45"/>
        <v>-</v>
      </c>
      <c r="BE60" s="169" t="str">
        <f t="shared" si="45"/>
        <v>-</v>
      </c>
      <c r="BF60" s="169" t="str">
        <f t="shared" si="45"/>
        <v>-</v>
      </c>
      <c r="BG60" s="169" t="str">
        <f t="shared" si="45"/>
        <v>-</v>
      </c>
      <c r="BH60" s="169" t="str">
        <f t="shared" si="45"/>
        <v>-</v>
      </c>
      <c r="BI60" s="169" t="str">
        <f t="shared" si="45"/>
        <v>-</v>
      </c>
      <c r="BJ60" s="169" t="str">
        <f t="shared" si="45"/>
        <v>-</v>
      </c>
      <c r="BK60" s="169" t="str">
        <f t="shared" si="45"/>
        <v>-</v>
      </c>
      <c r="BL60" s="169" t="str">
        <f t="shared" si="45"/>
        <v>-</v>
      </c>
      <c r="BM60" s="169" t="str">
        <f t="shared" si="45"/>
        <v>-</v>
      </c>
      <c r="BO60" s="169" t="str">
        <f t="shared" si="46"/>
        <v>-</v>
      </c>
      <c r="BP60" s="169" t="str">
        <f t="shared" si="46"/>
        <v>-</v>
      </c>
      <c r="BQ60" s="169" t="str">
        <f t="shared" si="46"/>
        <v>-</v>
      </c>
      <c r="BR60" s="169" t="str">
        <f t="shared" si="46"/>
        <v>-</v>
      </c>
      <c r="BS60" s="169" t="str">
        <f t="shared" si="46"/>
        <v>-</v>
      </c>
      <c r="BT60" s="169" t="str">
        <f t="shared" si="46"/>
        <v>-</v>
      </c>
      <c r="BU60" s="169" t="str">
        <f t="shared" si="46"/>
        <v>-</v>
      </c>
      <c r="BV60" s="169" t="str">
        <f t="shared" si="46"/>
        <v>-</v>
      </c>
      <c r="BW60" s="169" t="str">
        <f t="shared" si="46"/>
        <v>-</v>
      </c>
      <c r="BX60" s="169" t="str">
        <f t="shared" si="46"/>
        <v>-</v>
      </c>
      <c r="BY60" s="169" t="str">
        <f t="shared" si="46"/>
        <v>-</v>
      </c>
      <c r="BZ60" s="169" t="str">
        <f t="shared" si="46"/>
        <v>-</v>
      </c>
      <c r="CB60" s="169"/>
      <c r="CC60" s="169"/>
      <c r="CD60" s="169"/>
      <c r="CE60" s="169"/>
      <c r="CF60" s="169"/>
      <c r="CG60" s="169"/>
      <c r="CH60" s="169"/>
      <c r="CI60" s="169">
        <v>1</v>
      </c>
      <c r="CJ60" s="169">
        <v>2</v>
      </c>
      <c r="CK60" s="169">
        <v>2</v>
      </c>
      <c r="CL60" s="169"/>
      <c r="CM60" s="169"/>
    </row>
    <row r="61" spans="1:91" ht="12.75">
      <c r="A61" s="53" t="s">
        <v>89</v>
      </c>
      <c r="B61" s="2" t="s">
        <v>90</v>
      </c>
      <c r="C61" s="158"/>
      <c r="D61" s="158">
        <v>12</v>
      </c>
      <c r="E61" s="158"/>
      <c r="F61" s="158">
        <v>12</v>
      </c>
      <c r="G61" s="158"/>
      <c r="H61" s="162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70" t="str">
        <f t="shared" si="43"/>
        <v>-</v>
      </c>
      <c r="AC61" s="170" t="str">
        <f t="shared" si="43"/>
        <v>-</v>
      </c>
      <c r="AD61" s="170" t="str">
        <f t="shared" si="43"/>
        <v>-</v>
      </c>
      <c r="AE61" s="170" t="str">
        <f t="shared" si="43"/>
        <v>-</v>
      </c>
      <c r="AF61" s="170" t="str">
        <f t="shared" si="43"/>
        <v>-</v>
      </c>
      <c r="AG61" s="170" t="str">
        <f t="shared" si="43"/>
        <v>-</v>
      </c>
      <c r="AH61" s="170" t="str">
        <f t="shared" si="43"/>
        <v>-</v>
      </c>
      <c r="AI61" s="170" t="str">
        <f t="shared" si="43"/>
        <v>-</v>
      </c>
      <c r="AJ61" s="170" t="str">
        <f t="shared" si="43"/>
        <v>-</v>
      </c>
      <c r="AK61" s="170" t="str">
        <f t="shared" si="43"/>
        <v>-</v>
      </c>
      <c r="AL61" s="170" t="str">
        <f t="shared" si="43"/>
        <v>-</v>
      </c>
      <c r="AM61" s="170" t="str">
        <f t="shared" si="43"/>
        <v>-</v>
      </c>
      <c r="AO61" s="169" t="str">
        <f t="shared" si="44"/>
        <v>-</v>
      </c>
      <c r="AP61" s="169" t="str">
        <f t="shared" si="44"/>
        <v>-</v>
      </c>
      <c r="AQ61" s="169" t="str">
        <f t="shared" si="44"/>
        <v>-</v>
      </c>
      <c r="AR61" s="169" t="str">
        <f t="shared" si="44"/>
        <v>-</v>
      </c>
      <c r="AS61" s="169" t="str">
        <f t="shared" si="44"/>
        <v>-</v>
      </c>
      <c r="AT61" s="169" t="str">
        <f t="shared" si="44"/>
        <v>-</v>
      </c>
      <c r="AU61" s="169" t="str">
        <f t="shared" si="44"/>
        <v>-</v>
      </c>
      <c r="AV61" s="169" t="str">
        <f t="shared" si="44"/>
        <v>-</v>
      </c>
      <c r="AW61" s="169" t="str">
        <f t="shared" si="44"/>
        <v>-</v>
      </c>
      <c r="AX61" s="169" t="str">
        <f t="shared" si="44"/>
        <v>-</v>
      </c>
      <c r="AY61" s="169" t="str">
        <f t="shared" si="44"/>
        <v>-</v>
      </c>
      <c r="AZ61" s="169">
        <f t="shared" si="44"/>
        <v>1</v>
      </c>
      <c r="BB61" s="169" t="str">
        <f t="shared" si="45"/>
        <v>-</v>
      </c>
      <c r="BC61" s="169" t="str">
        <f t="shared" si="45"/>
        <v>-</v>
      </c>
      <c r="BD61" s="169" t="str">
        <f t="shared" si="45"/>
        <v>-</v>
      </c>
      <c r="BE61" s="169" t="str">
        <f t="shared" si="45"/>
        <v>-</v>
      </c>
      <c r="BF61" s="169" t="str">
        <f t="shared" si="45"/>
        <v>-</v>
      </c>
      <c r="BG61" s="169" t="str">
        <f t="shared" si="45"/>
        <v>-</v>
      </c>
      <c r="BH61" s="169" t="str">
        <f t="shared" si="45"/>
        <v>-</v>
      </c>
      <c r="BI61" s="169" t="str">
        <f t="shared" si="45"/>
        <v>-</v>
      </c>
      <c r="BJ61" s="169" t="str">
        <f t="shared" si="45"/>
        <v>-</v>
      </c>
      <c r="BK61" s="169" t="str">
        <f t="shared" si="45"/>
        <v>-</v>
      </c>
      <c r="BL61" s="169" t="str">
        <f t="shared" si="45"/>
        <v>-</v>
      </c>
      <c r="BM61" s="169" t="str">
        <f t="shared" si="45"/>
        <v>-</v>
      </c>
      <c r="BO61" s="169" t="str">
        <f t="shared" si="46"/>
        <v>-</v>
      </c>
      <c r="BP61" s="169" t="str">
        <f t="shared" si="46"/>
        <v>-</v>
      </c>
      <c r="BQ61" s="169" t="str">
        <f t="shared" si="46"/>
        <v>-</v>
      </c>
      <c r="BR61" s="169" t="str">
        <f t="shared" si="46"/>
        <v>-</v>
      </c>
      <c r="BS61" s="169" t="str">
        <f t="shared" si="46"/>
        <v>-</v>
      </c>
      <c r="BT61" s="169" t="str">
        <f t="shared" si="46"/>
        <v>-</v>
      </c>
      <c r="BU61" s="169" t="str">
        <f t="shared" si="46"/>
        <v>-</v>
      </c>
      <c r="BV61" s="169" t="str">
        <f t="shared" si="46"/>
        <v>-</v>
      </c>
      <c r="BW61" s="169" t="str">
        <f t="shared" si="46"/>
        <v>-</v>
      </c>
      <c r="BX61" s="169" t="str">
        <f t="shared" si="46"/>
        <v>-</v>
      </c>
      <c r="BY61" s="169" t="str">
        <f t="shared" si="46"/>
        <v>-</v>
      </c>
      <c r="BZ61" s="169">
        <f t="shared" si="46"/>
        <v>1</v>
      </c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</row>
    <row r="62" spans="1:91" ht="12.75">
      <c r="A62" s="53" t="s">
        <v>91</v>
      </c>
      <c r="B62" s="2" t="s">
        <v>92</v>
      </c>
      <c r="C62" s="158">
        <v>7</v>
      </c>
      <c r="D62" s="158"/>
      <c r="E62" s="158"/>
      <c r="F62" s="158"/>
      <c r="G62" s="158"/>
      <c r="H62" s="162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70" t="str">
        <f t="shared" si="43"/>
        <v>-</v>
      </c>
      <c r="AC62" s="170" t="str">
        <f t="shared" si="43"/>
        <v>-</v>
      </c>
      <c r="AD62" s="170" t="str">
        <f t="shared" si="43"/>
        <v>-</v>
      </c>
      <c r="AE62" s="170" t="str">
        <f t="shared" si="43"/>
        <v>-</v>
      </c>
      <c r="AF62" s="170" t="str">
        <f t="shared" si="43"/>
        <v>-</v>
      </c>
      <c r="AG62" s="170" t="str">
        <f t="shared" si="43"/>
        <v>-</v>
      </c>
      <c r="AH62" s="170">
        <f t="shared" si="43"/>
        <v>1</v>
      </c>
      <c r="AI62" s="170" t="str">
        <f t="shared" si="43"/>
        <v>-</v>
      </c>
      <c r="AJ62" s="170" t="str">
        <f t="shared" si="43"/>
        <v>-</v>
      </c>
      <c r="AK62" s="170" t="str">
        <f t="shared" si="43"/>
        <v>-</v>
      </c>
      <c r="AL62" s="170" t="str">
        <f t="shared" si="43"/>
        <v>-</v>
      </c>
      <c r="AM62" s="170" t="str">
        <f t="shared" si="43"/>
        <v>-</v>
      </c>
      <c r="AO62" s="169" t="str">
        <f t="shared" si="44"/>
        <v>-</v>
      </c>
      <c r="AP62" s="169" t="str">
        <f t="shared" si="44"/>
        <v>-</v>
      </c>
      <c r="AQ62" s="169" t="str">
        <f t="shared" si="44"/>
        <v>-</v>
      </c>
      <c r="AR62" s="169" t="str">
        <f t="shared" si="44"/>
        <v>-</v>
      </c>
      <c r="AS62" s="169" t="str">
        <f t="shared" si="44"/>
        <v>-</v>
      </c>
      <c r="AT62" s="169" t="str">
        <f t="shared" si="44"/>
        <v>-</v>
      </c>
      <c r="AU62" s="169" t="str">
        <f t="shared" si="44"/>
        <v>-</v>
      </c>
      <c r="AV62" s="169" t="str">
        <f t="shared" si="44"/>
        <v>-</v>
      </c>
      <c r="AW62" s="169" t="str">
        <f t="shared" si="44"/>
        <v>-</v>
      </c>
      <c r="AX62" s="169" t="str">
        <f t="shared" si="44"/>
        <v>-</v>
      </c>
      <c r="AY62" s="169" t="str">
        <f t="shared" si="44"/>
        <v>-</v>
      </c>
      <c r="AZ62" s="169" t="str">
        <f t="shared" si="44"/>
        <v>-</v>
      </c>
      <c r="BB62" s="169" t="str">
        <f t="shared" si="45"/>
        <v>-</v>
      </c>
      <c r="BC62" s="169" t="str">
        <f t="shared" si="45"/>
        <v>-</v>
      </c>
      <c r="BD62" s="169" t="str">
        <f t="shared" si="45"/>
        <v>-</v>
      </c>
      <c r="BE62" s="169" t="str">
        <f t="shared" si="45"/>
        <v>-</v>
      </c>
      <c r="BF62" s="169" t="str">
        <f t="shared" si="45"/>
        <v>-</v>
      </c>
      <c r="BG62" s="169" t="str">
        <f t="shared" si="45"/>
        <v>-</v>
      </c>
      <c r="BH62" s="169" t="str">
        <f t="shared" si="45"/>
        <v>-</v>
      </c>
      <c r="BI62" s="169" t="str">
        <f t="shared" si="45"/>
        <v>-</v>
      </c>
      <c r="BJ62" s="169" t="str">
        <f t="shared" si="45"/>
        <v>-</v>
      </c>
      <c r="BK62" s="169" t="str">
        <f t="shared" si="45"/>
        <v>-</v>
      </c>
      <c r="BL62" s="169" t="str">
        <f t="shared" si="45"/>
        <v>-</v>
      </c>
      <c r="BM62" s="169" t="str">
        <f t="shared" si="45"/>
        <v>-</v>
      </c>
      <c r="BO62" s="169" t="str">
        <f t="shared" si="46"/>
        <v>-</v>
      </c>
      <c r="BP62" s="169" t="str">
        <f t="shared" si="46"/>
        <v>-</v>
      </c>
      <c r="BQ62" s="169" t="str">
        <f t="shared" si="46"/>
        <v>-</v>
      </c>
      <c r="BR62" s="169" t="str">
        <f t="shared" si="46"/>
        <v>-</v>
      </c>
      <c r="BS62" s="169" t="str">
        <f t="shared" si="46"/>
        <v>-</v>
      </c>
      <c r="BT62" s="169" t="str">
        <f t="shared" si="46"/>
        <v>-</v>
      </c>
      <c r="BU62" s="169" t="str">
        <f t="shared" si="46"/>
        <v>-</v>
      </c>
      <c r="BV62" s="169" t="str">
        <f t="shared" si="46"/>
        <v>-</v>
      </c>
      <c r="BW62" s="169" t="str">
        <f t="shared" si="46"/>
        <v>-</v>
      </c>
      <c r="BX62" s="169" t="str">
        <f t="shared" si="46"/>
        <v>-</v>
      </c>
      <c r="BY62" s="169" t="str">
        <f t="shared" si="46"/>
        <v>-</v>
      </c>
      <c r="BZ62" s="169" t="str">
        <f t="shared" si="46"/>
        <v>-</v>
      </c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</row>
    <row r="63" spans="1:91" ht="12.75">
      <c r="A63" s="53" t="s">
        <v>93</v>
      </c>
      <c r="B63" s="2" t="s">
        <v>94</v>
      </c>
      <c r="C63" s="158">
        <v>3</v>
      </c>
      <c r="D63" s="158"/>
      <c r="E63" s="158"/>
      <c r="F63" s="158"/>
      <c r="G63" s="175" t="s">
        <v>257</v>
      </c>
      <c r="H63" s="162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70" t="str">
        <f t="shared" si="43"/>
        <v>-</v>
      </c>
      <c r="AC63" s="170" t="str">
        <f t="shared" si="43"/>
        <v>-</v>
      </c>
      <c r="AD63" s="170">
        <f t="shared" si="43"/>
        <v>1</v>
      </c>
      <c r="AE63" s="170" t="str">
        <f t="shared" si="43"/>
        <v>-</v>
      </c>
      <c r="AF63" s="170" t="str">
        <f t="shared" si="43"/>
        <v>-</v>
      </c>
      <c r="AG63" s="170" t="str">
        <f t="shared" si="43"/>
        <v>-</v>
      </c>
      <c r="AH63" s="170" t="str">
        <f t="shared" si="43"/>
        <v>-</v>
      </c>
      <c r="AI63" s="170" t="str">
        <f t="shared" si="43"/>
        <v>-</v>
      </c>
      <c r="AJ63" s="170" t="str">
        <f t="shared" si="43"/>
        <v>-</v>
      </c>
      <c r="AK63" s="170" t="str">
        <f t="shared" si="43"/>
        <v>-</v>
      </c>
      <c r="AL63" s="170" t="str">
        <f t="shared" si="43"/>
        <v>-</v>
      </c>
      <c r="AM63" s="170" t="str">
        <f t="shared" si="43"/>
        <v>-</v>
      </c>
      <c r="AO63" s="169" t="str">
        <f t="shared" si="44"/>
        <v>-</v>
      </c>
      <c r="AP63" s="169" t="str">
        <f t="shared" si="44"/>
        <v>-</v>
      </c>
      <c r="AQ63" s="169" t="str">
        <f t="shared" si="44"/>
        <v>-</v>
      </c>
      <c r="AR63" s="169" t="str">
        <f t="shared" si="44"/>
        <v>-</v>
      </c>
      <c r="AS63" s="169" t="str">
        <f t="shared" si="44"/>
        <v>-</v>
      </c>
      <c r="AT63" s="169" t="str">
        <f t="shared" si="44"/>
        <v>-</v>
      </c>
      <c r="AU63" s="169" t="str">
        <f t="shared" si="44"/>
        <v>-</v>
      </c>
      <c r="AV63" s="169" t="str">
        <f t="shared" si="44"/>
        <v>-</v>
      </c>
      <c r="AW63" s="169" t="str">
        <f t="shared" si="44"/>
        <v>-</v>
      </c>
      <c r="AX63" s="169" t="str">
        <f t="shared" si="44"/>
        <v>-</v>
      </c>
      <c r="AY63" s="169" t="str">
        <f t="shared" si="44"/>
        <v>-</v>
      </c>
      <c r="AZ63" s="169" t="str">
        <f t="shared" si="44"/>
        <v>-</v>
      </c>
      <c r="BB63" s="169" t="str">
        <f t="shared" si="45"/>
        <v>-</v>
      </c>
      <c r="BC63" s="169" t="str">
        <f t="shared" si="45"/>
        <v>-</v>
      </c>
      <c r="BD63" s="169" t="str">
        <f t="shared" si="45"/>
        <v>-</v>
      </c>
      <c r="BE63" s="169" t="str">
        <f t="shared" si="45"/>
        <v>-</v>
      </c>
      <c r="BF63" s="169" t="str">
        <f t="shared" si="45"/>
        <v>-</v>
      </c>
      <c r="BG63" s="169" t="str">
        <f t="shared" si="45"/>
        <v>-</v>
      </c>
      <c r="BH63" s="169" t="str">
        <f t="shared" si="45"/>
        <v>-</v>
      </c>
      <c r="BI63" s="169" t="str">
        <f t="shared" si="45"/>
        <v>-</v>
      </c>
      <c r="BJ63" s="169" t="str">
        <f t="shared" si="45"/>
        <v>-</v>
      </c>
      <c r="BK63" s="169" t="str">
        <f t="shared" si="45"/>
        <v>-</v>
      </c>
      <c r="BL63" s="169" t="str">
        <f t="shared" si="45"/>
        <v>-</v>
      </c>
      <c r="BM63" s="169" t="str">
        <f t="shared" si="45"/>
        <v>-</v>
      </c>
      <c r="BO63" s="169" t="str">
        <f t="shared" si="46"/>
        <v>-</v>
      </c>
      <c r="BP63" s="169" t="str">
        <f t="shared" si="46"/>
        <v>-</v>
      </c>
      <c r="BQ63" s="169" t="str">
        <f t="shared" si="46"/>
        <v>-</v>
      </c>
      <c r="BR63" s="169" t="str">
        <f t="shared" si="46"/>
        <v>-</v>
      </c>
      <c r="BS63" s="169" t="str">
        <f t="shared" si="46"/>
        <v>-</v>
      </c>
      <c r="BT63" s="169" t="str">
        <f t="shared" si="46"/>
        <v>-</v>
      </c>
      <c r="BU63" s="169" t="str">
        <f t="shared" si="46"/>
        <v>-</v>
      </c>
      <c r="BV63" s="169" t="str">
        <f t="shared" si="46"/>
        <v>-</v>
      </c>
      <c r="BW63" s="169" t="str">
        <f t="shared" si="46"/>
        <v>-</v>
      </c>
      <c r="BX63" s="169" t="str">
        <f t="shared" si="46"/>
        <v>-</v>
      </c>
      <c r="BY63" s="169" t="str">
        <f t="shared" si="46"/>
        <v>-</v>
      </c>
      <c r="BZ63" s="169" t="str">
        <f t="shared" si="46"/>
        <v>-</v>
      </c>
      <c r="CB63" s="169"/>
      <c r="CC63" s="169"/>
      <c r="CD63" s="169">
        <v>1</v>
      </c>
      <c r="CE63" s="169"/>
      <c r="CF63" s="169"/>
      <c r="CG63" s="169"/>
      <c r="CH63" s="169"/>
      <c r="CI63" s="169"/>
      <c r="CJ63" s="169"/>
      <c r="CK63" s="169"/>
      <c r="CL63" s="169"/>
      <c r="CM63" s="169"/>
    </row>
    <row r="64" spans="1:91" ht="12.75">
      <c r="A64" s="53" t="s">
        <v>95</v>
      </c>
      <c r="B64" s="2" t="s">
        <v>96</v>
      </c>
      <c r="C64" s="158">
        <v>8</v>
      </c>
      <c r="D64" s="158"/>
      <c r="E64" s="158">
        <v>8</v>
      </c>
      <c r="F64" s="158"/>
      <c r="G64" s="158"/>
      <c r="H64" s="162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70" t="str">
        <f t="shared" si="43"/>
        <v>-</v>
      </c>
      <c r="AC64" s="170" t="str">
        <f t="shared" si="43"/>
        <v>-</v>
      </c>
      <c r="AD64" s="170" t="str">
        <f t="shared" si="43"/>
        <v>-</v>
      </c>
      <c r="AE64" s="170" t="str">
        <f t="shared" si="43"/>
        <v>-</v>
      </c>
      <c r="AF64" s="170" t="str">
        <f t="shared" si="43"/>
        <v>-</v>
      </c>
      <c r="AG64" s="170" t="str">
        <f t="shared" si="43"/>
        <v>-</v>
      </c>
      <c r="AH64" s="170" t="str">
        <f t="shared" si="43"/>
        <v>-</v>
      </c>
      <c r="AI64" s="170">
        <f t="shared" si="43"/>
        <v>1</v>
      </c>
      <c r="AJ64" s="170" t="str">
        <f t="shared" si="43"/>
        <v>-</v>
      </c>
      <c r="AK64" s="170" t="str">
        <f t="shared" si="43"/>
        <v>-</v>
      </c>
      <c r="AL64" s="170" t="str">
        <f t="shared" si="43"/>
        <v>-</v>
      </c>
      <c r="AM64" s="170" t="str">
        <f t="shared" si="43"/>
        <v>-</v>
      </c>
      <c r="AO64" s="169" t="str">
        <f t="shared" si="44"/>
        <v>-</v>
      </c>
      <c r="AP64" s="169" t="str">
        <f t="shared" si="44"/>
        <v>-</v>
      </c>
      <c r="AQ64" s="169" t="str">
        <f t="shared" si="44"/>
        <v>-</v>
      </c>
      <c r="AR64" s="169" t="str">
        <f t="shared" si="44"/>
        <v>-</v>
      </c>
      <c r="AS64" s="169" t="str">
        <f t="shared" si="44"/>
        <v>-</v>
      </c>
      <c r="AT64" s="169" t="str">
        <f t="shared" si="44"/>
        <v>-</v>
      </c>
      <c r="AU64" s="169" t="str">
        <f t="shared" si="44"/>
        <v>-</v>
      </c>
      <c r="AV64" s="169" t="str">
        <f t="shared" si="44"/>
        <v>-</v>
      </c>
      <c r="AW64" s="169" t="str">
        <f t="shared" si="44"/>
        <v>-</v>
      </c>
      <c r="AX64" s="169" t="str">
        <f t="shared" si="44"/>
        <v>-</v>
      </c>
      <c r="AY64" s="169" t="str">
        <f t="shared" si="44"/>
        <v>-</v>
      </c>
      <c r="AZ64" s="169" t="str">
        <f t="shared" si="44"/>
        <v>-</v>
      </c>
      <c r="BB64" s="169" t="str">
        <f t="shared" si="45"/>
        <v>-</v>
      </c>
      <c r="BC64" s="169" t="str">
        <f t="shared" si="45"/>
        <v>-</v>
      </c>
      <c r="BD64" s="169" t="str">
        <f t="shared" si="45"/>
        <v>-</v>
      </c>
      <c r="BE64" s="169" t="str">
        <f t="shared" si="45"/>
        <v>-</v>
      </c>
      <c r="BF64" s="169" t="str">
        <f t="shared" si="45"/>
        <v>-</v>
      </c>
      <c r="BG64" s="169" t="str">
        <f t="shared" si="45"/>
        <v>-</v>
      </c>
      <c r="BH64" s="169" t="str">
        <f t="shared" si="45"/>
        <v>-</v>
      </c>
      <c r="BI64" s="169">
        <f t="shared" si="45"/>
        <v>1</v>
      </c>
      <c r="BJ64" s="169" t="str">
        <f t="shared" si="45"/>
        <v>-</v>
      </c>
      <c r="BK64" s="169" t="str">
        <f t="shared" si="45"/>
        <v>-</v>
      </c>
      <c r="BL64" s="169" t="str">
        <f t="shared" si="45"/>
        <v>-</v>
      </c>
      <c r="BM64" s="169" t="str">
        <f t="shared" si="45"/>
        <v>-</v>
      </c>
      <c r="BO64" s="169" t="str">
        <f t="shared" si="46"/>
        <v>-</v>
      </c>
      <c r="BP64" s="169" t="str">
        <f t="shared" si="46"/>
        <v>-</v>
      </c>
      <c r="BQ64" s="169" t="str">
        <f t="shared" si="46"/>
        <v>-</v>
      </c>
      <c r="BR64" s="169" t="str">
        <f t="shared" si="46"/>
        <v>-</v>
      </c>
      <c r="BS64" s="169" t="str">
        <f t="shared" si="46"/>
        <v>-</v>
      </c>
      <c r="BT64" s="169" t="str">
        <f t="shared" si="46"/>
        <v>-</v>
      </c>
      <c r="BU64" s="169" t="str">
        <f t="shared" si="46"/>
        <v>-</v>
      </c>
      <c r="BV64" s="169" t="str">
        <f t="shared" si="46"/>
        <v>-</v>
      </c>
      <c r="BW64" s="169" t="str">
        <f t="shared" si="46"/>
        <v>-</v>
      </c>
      <c r="BX64" s="169" t="str">
        <f t="shared" si="46"/>
        <v>-</v>
      </c>
      <c r="BY64" s="169" t="str">
        <f t="shared" si="46"/>
        <v>-</v>
      </c>
      <c r="BZ64" s="169" t="str">
        <f t="shared" si="46"/>
        <v>-</v>
      </c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</row>
    <row r="65" spans="1:91" ht="12.75">
      <c r="A65" s="54" t="s">
        <v>97</v>
      </c>
      <c r="B65" s="1" t="s">
        <v>98</v>
      </c>
      <c r="C65" s="1"/>
      <c r="D65" s="1"/>
      <c r="E65" s="1"/>
      <c r="F65" s="1"/>
      <c r="G65" s="1"/>
      <c r="H65" s="161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71">
        <f aca="true" t="shared" si="48" ref="AB65:AM65">SUM(AB66:AB73)</f>
        <v>0</v>
      </c>
      <c r="AC65" s="171">
        <f t="shared" si="48"/>
        <v>0</v>
      </c>
      <c r="AD65" s="171">
        <f t="shared" si="48"/>
        <v>0</v>
      </c>
      <c r="AE65" s="171">
        <f t="shared" si="48"/>
        <v>0</v>
      </c>
      <c r="AF65" s="171">
        <f t="shared" si="48"/>
        <v>0</v>
      </c>
      <c r="AG65" s="171">
        <f t="shared" si="48"/>
        <v>0</v>
      </c>
      <c r="AH65" s="171">
        <f t="shared" si="48"/>
        <v>0</v>
      </c>
      <c r="AI65" s="171">
        <f t="shared" si="48"/>
        <v>0</v>
      </c>
      <c r="AJ65" s="171">
        <f t="shared" si="48"/>
        <v>0</v>
      </c>
      <c r="AK65" s="171">
        <f t="shared" si="48"/>
        <v>2</v>
      </c>
      <c r="AL65" s="171">
        <f t="shared" si="48"/>
        <v>0</v>
      </c>
      <c r="AM65" s="171">
        <f t="shared" si="48"/>
        <v>1</v>
      </c>
      <c r="AO65" s="171">
        <f aca="true" t="shared" si="49" ref="AO65:AZ65">SUM(AO66:AO73)</f>
        <v>0</v>
      </c>
      <c r="AP65" s="171">
        <f t="shared" si="49"/>
        <v>0</v>
      </c>
      <c r="AQ65" s="171">
        <f t="shared" si="49"/>
        <v>0</v>
      </c>
      <c r="AR65" s="171">
        <f t="shared" si="49"/>
        <v>0</v>
      </c>
      <c r="AS65" s="171">
        <f t="shared" si="49"/>
        <v>1</v>
      </c>
      <c r="AT65" s="171">
        <f t="shared" si="49"/>
        <v>0</v>
      </c>
      <c r="AU65" s="171">
        <f t="shared" si="49"/>
        <v>2</v>
      </c>
      <c r="AV65" s="171">
        <f t="shared" si="49"/>
        <v>0</v>
      </c>
      <c r="AW65" s="171">
        <f t="shared" si="49"/>
        <v>0</v>
      </c>
      <c r="AX65" s="171">
        <f t="shared" si="49"/>
        <v>0</v>
      </c>
      <c r="AY65" s="171">
        <f t="shared" si="49"/>
        <v>2</v>
      </c>
      <c r="AZ65" s="171">
        <f t="shared" si="49"/>
        <v>1</v>
      </c>
      <c r="BB65" s="171">
        <f aca="true" t="shared" si="50" ref="BB65:BM65">SUM(BB66:BB73)</f>
        <v>0</v>
      </c>
      <c r="BC65" s="171">
        <f t="shared" si="50"/>
        <v>0</v>
      </c>
      <c r="BD65" s="171">
        <f t="shared" si="50"/>
        <v>0</v>
      </c>
      <c r="BE65" s="171">
        <f t="shared" si="50"/>
        <v>0</v>
      </c>
      <c r="BF65" s="171">
        <f t="shared" si="50"/>
        <v>0</v>
      </c>
      <c r="BG65" s="171">
        <f t="shared" si="50"/>
        <v>0</v>
      </c>
      <c r="BH65" s="171">
        <f t="shared" si="50"/>
        <v>1</v>
      </c>
      <c r="BI65" s="171">
        <f t="shared" si="50"/>
        <v>0</v>
      </c>
      <c r="BJ65" s="171">
        <f t="shared" si="50"/>
        <v>0</v>
      </c>
      <c r="BK65" s="171">
        <f t="shared" si="50"/>
        <v>1</v>
      </c>
      <c r="BL65" s="171">
        <f t="shared" si="50"/>
        <v>1</v>
      </c>
      <c r="BM65" s="171">
        <f t="shared" si="50"/>
        <v>1</v>
      </c>
      <c r="BO65" s="171">
        <f aca="true" t="shared" si="51" ref="BO65:BZ65">SUM(BO66:BO73)</f>
        <v>0</v>
      </c>
      <c r="BP65" s="171">
        <f t="shared" si="51"/>
        <v>0</v>
      </c>
      <c r="BQ65" s="171">
        <f t="shared" si="51"/>
        <v>0</v>
      </c>
      <c r="BR65" s="171">
        <f t="shared" si="51"/>
        <v>0</v>
      </c>
      <c r="BS65" s="171">
        <f t="shared" si="51"/>
        <v>0</v>
      </c>
      <c r="BT65" s="171">
        <f t="shared" si="51"/>
        <v>0</v>
      </c>
      <c r="BU65" s="171">
        <f t="shared" si="51"/>
        <v>0</v>
      </c>
      <c r="BV65" s="171">
        <f t="shared" si="51"/>
        <v>0</v>
      </c>
      <c r="BW65" s="171">
        <f t="shared" si="51"/>
        <v>0</v>
      </c>
      <c r="BX65" s="171">
        <f t="shared" si="51"/>
        <v>1</v>
      </c>
      <c r="BY65" s="171">
        <f t="shared" si="51"/>
        <v>1</v>
      </c>
      <c r="BZ65" s="171">
        <f t="shared" si="51"/>
        <v>0</v>
      </c>
      <c r="CB65" s="171">
        <f aca="true" t="shared" si="52" ref="CB65:CM65">SUM(CB66:CB73)</f>
        <v>0</v>
      </c>
      <c r="CC65" s="171">
        <f t="shared" si="52"/>
        <v>0</v>
      </c>
      <c r="CD65" s="171">
        <f t="shared" si="52"/>
        <v>0</v>
      </c>
      <c r="CE65" s="171">
        <f t="shared" si="52"/>
        <v>0</v>
      </c>
      <c r="CF65" s="171">
        <f t="shared" si="52"/>
        <v>0</v>
      </c>
      <c r="CG65" s="171">
        <f t="shared" si="52"/>
        <v>0</v>
      </c>
      <c r="CH65" s="171">
        <f t="shared" si="52"/>
        <v>0</v>
      </c>
      <c r="CI65" s="171">
        <f t="shared" si="52"/>
        <v>0</v>
      </c>
      <c r="CJ65" s="171">
        <f t="shared" si="52"/>
        <v>0</v>
      </c>
      <c r="CK65" s="171">
        <f t="shared" si="52"/>
        <v>0</v>
      </c>
      <c r="CL65" s="171">
        <f t="shared" si="52"/>
        <v>0</v>
      </c>
      <c r="CM65" s="171">
        <f t="shared" si="52"/>
        <v>1</v>
      </c>
    </row>
    <row r="66" spans="1:91" ht="12.75">
      <c r="A66" s="53" t="s">
        <v>99</v>
      </c>
      <c r="B66" s="2" t="s">
        <v>74</v>
      </c>
      <c r="C66" s="158"/>
      <c r="D66" s="158">
        <v>7</v>
      </c>
      <c r="E66" s="158"/>
      <c r="F66" s="158"/>
      <c r="G66" s="178"/>
      <c r="H66" s="162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70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70" t="str">
        <f t="shared" si="54"/>
        <v>-</v>
      </c>
      <c r="AD66" s="170" t="str">
        <f t="shared" si="54"/>
        <v>-</v>
      </c>
      <c r="AE66" s="170" t="str">
        <f t="shared" si="54"/>
        <v>-</v>
      </c>
      <c r="AF66" s="170" t="str">
        <f t="shared" si="54"/>
        <v>-</v>
      </c>
      <c r="AG66" s="170" t="str">
        <f t="shared" si="54"/>
        <v>-</v>
      </c>
      <c r="AH66" s="170" t="str">
        <f t="shared" si="54"/>
        <v>-</v>
      </c>
      <c r="AI66" s="170" t="str">
        <f t="shared" si="54"/>
        <v>-</v>
      </c>
      <c r="AJ66" s="170" t="str">
        <f t="shared" si="54"/>
        <v>-</v>
      </c>
      <c r="AK66" s="170" t="str">
        <f t="shared" si="54"/>
        <v>-</v>
      </c>
      <c r="AL66" s="170" t="str">
        <f t="shared" si="54"/>
        <v>-</v>
      </c>
      <c r="AM66" s="170" t="str">
        <f t="shared" si="54"/>
        <v>-</v>
      </c>
      <c r="AO66" s="169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69" t="str">
        <f t="shared" si="55"/>
        <v>-</v>
      </c>
      <c r="AQ66" s="169" t="str">
        <f t="shared" si="55"/>
        <v>-</v>
      </c>
      <c r="AR66" s="169" t="str">
        <f t="shared" si="55"/>
        <v>-</v>
      </c>
      <c r="AS66" s="169" t="str">
        <f t="shared" si="55"/>
        <v>-</v>
      </c>
      <c r="AT66" s="169" t="str">
        <f t="shared" si="55"/>
        <v>-</v>
      </c>
      <c r="AU66" s="169">
        <f t="shared" si="55"/>
        <v>1</v>
      </c>
      <c r="AV66" s="169" t="str">
        <f t="shared" si="55"/>
        <v>-</v>
      </c>
      <c r="AW66" s="169" t="str">
        <f t="shared" si="55"/>
        <v>-</v>
      </c>
      <c r="AX66" s="169" t="str">
        <f t="shared" si="55"/>
        <v>-</v>
      </c>
      <c r="AY66" s="169" t="str">
        <f t="shared" si="55"/>
        <v>-</v>
      </c>
      <c r="AZ66" s="169" t="str">
        <f t="shared" si="55"/>
        <v>-</v>
      </c>
      <c r="BB66" s="169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69" t="str">
        <f t="shared" si="56"/>
        <v>-</v>
      </c>
      <c r="BD66" s="169" t="str">
        <f t="shared" si="56"/>
        <v>-</v>
      </c>
      <c r="BE66" s="169" t="str">
        <f t="shared" si="56"/>
        <v>-</v>
      </c>
      <c r="BF66" s="169" t="str">
        <f t="shared" si="56"/>
        <v>-</v>
      </c>
      <c r="BG66" s="169" t="str">
        <f t="shared" si="56"/>
        <v>-</v>
      </c>
      <c r="BH66" s="169" t="str">
        <f t="shared" si="56"/>
        <v>-</v>
      </c>
      <c r="BI66" s="169" t="str">
        <f t="shared" si="56"/>
        <v>-</v>
      </c>
      <c r="BJ66" s="169" t="str">
        <f t="shared" si="56"/>
        <v>-</v>
      </c>
      <c r="BK66" s="169" t="str">
        <f t="shared" si="56"/>
        <v>-</v>
      </c>
      <c r="BL66" s="169" t="str">
        <f t="shared" si="56"/>
        <v>-</v>
      </c>
      <c r="BM66" s="169" t="str">
        <f t="shared" si="56"/>
        <v>-</v>
      </c>
      <c r="BO66" s="169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69" t="str">
        <f t="shared" si="57"/>
        <v>-</v>
      </c>
      <c r="BQ66" s="169" t="str">
        <f t="shared" si="57"/>
        <v>-</v>
      </c>
      <c r="BR66" s="169" t="str">
        <f t="shared" si="57"/>
        <v>-</v>
      </c>
      <c r="BS66" s="169" t="str">
        <f t="shared" si="57"/>
        <v>-</v>
      </c>
      <c r="BT66" s="169" t="str">
        <f t="shared" si="57"/>
        <v>-</v>
      </c>
      <c r="BU66" s="169" t="str">
        <f t="shared" si="57"/>
        <v>-</v>
      </c>
      <c r="BV66" s="169" t="str">
        <f t="shared" si="57"/>
        <v>-</v>
      </c>
      <c r="BW66" s="169" t="str">
        <f t="shared" si="57"/>
        <v>-</v>
      </c>
      <c r="BX66" s="169" t="str">
        <f t="shared" si="57"/>
        <v>-</v>
      </c>
      <c r="BY66" s="169" t="str">
        <f t="shared" si="57"/>
        <v>-</v>
      </c>
      <c r="BZ66" s="169" t="str">
        <f t="shared" si="57"/>
        <v>-</v>
      </c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</row>
    <row r="67" spans="1:91" ht="12.75">
      <c r="A67" s="53" t="s">
        <v>100</v>
      </c>
      <c r="B67" s="2" t="s">
        <v>101</v>
      </c>
      <c r="C67" s="158"/>
      <c r="D67" s="158">
        <v>5</v>
      </c>
      <c r="E67" s="158"/>
      <c r="F67" s="158"/>
      <c r="G67" s="178"/>
      <c r="H67" s="162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70" t="str">
        <f t="shared" si="54"/>
        <v>-</v>
      </c>
      <c r="AC67" s="170" t="str">
        <f t="shared" si="54"/>
        <v>-</v>
      </c>
      <c r="AD67" s="170" t="str">
        <f t="shared" si="54"/>
        <v>-</v>
      </c>
      <c r="AE67" s="170" t="str">
        <f t="shared" si="54"/>
        <v>-</v>
      </c>
      <c r="AF67" s="170" t="str">
        <f t="shared" si="54"/>
        <v>-</v>
      </c>
      <c r="AG67" s="170" t="str">
        <f t="shared" si="54"/>
        <v>-</v>
      </c>
      <c r="AH67" s="170" t="str">
        <f t="shared" si="54"/>
        <v>-</v>
      </c>
      <c r="AI67" s="170" t="str">
        <f t="shared" si="54"/>
        <v>-</v>
      </c>
      <c r="AJ67" s="170" t="str">
        <f t="shared" si="54"/>
        <v>-</v>
      </c>
      <c r="AK67" s="170" t="str">
        <f t="shared" si="54"/>
        <v>-</v>
      </c>
      <c r="AL67" s="170" t="str">
        <f t="shared" si="54"/>
        <v>-</v>
      </c>
      <c r="AM67" s="170" t="str">
        <f t="shared" si="54"/>
        <v>-</v>
      </c>
      <c r="AO67" s="169" t="str">
        <f t="shared" si="55"/>
        <v>-</v>
      </c>
      <c r="AP67" s="169" t="str">
        <f t="shared" si="55"/>
        <v>-</v>
      </c>
      <c r="AQ67" s="169" t="str">
        <f t="shared" si="55"/>
        <v>-</v>
      </c>
      <c r="AR67" s="169" t="str">
        <f t="shared" si="55"/>
        <v>-</v>
      </c>
      <c r="AS67" s="169">
        <f t="shared" si="55"/>
        <v>1</v>
      </c>
      <c r="AT67" s="169" t="str">
        <f t="shared" si="55"/>
        <v>-</v>
      </c>
      <c r="AU67" s="169" t="str">
        <f t="shared" si="55"/>
        <v>-</v>
      </c>
      <c r="AV67" s="169" t="str">
        <f t="shared" si="55"/>
        <v>-</v>
      </c>
      <c r="AW67" s="169" t="str">
        <f t="shared" si="55"/>
        <v>-</v>
      </c>
      <c r="AX67" s="169" t="str">
        <f t="shared" si="55"/>
        <v>-</v>
      </c>
      <c r="AY67" s="169" t="str">
        <f t="shared" si="55"/>
        <v>-</v>
      </c>
      <c r="AZ67" s="169" t="str">
        <f t="shared" si="55"/>
        <v>-</v>
      </c>
      <c r="BB67" s="169" t="str">
        <f t="shared" si="56"/>
        <v>-</v>
      </c>
      <c r="BC67" s="169" t="str">
        <f t="shared" si="56"/>
        <v>-</v>
      </c>
      <c r="BD67" s="169" t="str">
        <f t="shared" si="56"/>
        <v>-</v>
      </c>
      <c r="BE67" s="169" t="str">
        <f t="shared" si="56"/>
        <v>-</v>
      </c>
      <c r="BF67" s="169" t="str">
        <f t="shared" si="56"/>
        <v>-</v>
      </c>
      <c r="BG67" s="169" t="str">
        <f t="shared" si="56"/>
        <v>-</v>
      </c>
      <c r="BH67" s="169" t="str">
        <f t="shared" si="56"/>
        <v>-</v>
      </c>
      <c r="BI67" s="169" t="str">
        <f t="shared" si="56"/>
        <v>-</v>
      </c>
      <c r="BJ67" s="169" t="str">
        <f t="shared" si="56"/>
        <v>-</v>
      </c>
      <c r="BK67" s="169" t="str">
        <f t="shared" si="56"/>
        <v>-</v>
      </c>
      <c r="BL67" s="169" t="str">
        <f t="shared" si="56"/>
        <v>-</v>
      </c>
      <c r="BM67" s="169" t="str">
        <f t="shared" si="56"/>
        <v>-</v>
      </c>
      <c r="BO67" s="169" t="str">
        <f t="shared" si="57"/>
        <v>-</v>
      </c>
      <c r="BP67" s="169" t="str">
        <f t="shared" si="57"/>
        <v>-</v>
      </c>
      <c r="BQ67" s="169" t="str">
        <f t="shared" si="57"/>
        <v>-</v>
      </c>
      <c r="BR67" s="169" t="str">
        <f t="shared" si="57"/>
        <v>-</v>
      </c>
      <c r="BS67" s="169" t="str">
        <f t="shared" si="57"/>
        <v>-</v>
      </c>
      <c r="BT67" s="169" t="str">
        <f t="shared" si="57"/>
        <v>-</v>
      </c>
      <c r="BU67" s="169" t="str">
        <f t="shared" si="57"/>
        <v>-</v>
      </c>
      <c r="BV67" s="169" t="str">
        <f t="shared" si="57"/>
        <v>-</v>
      </c>
      <c r="BW67" s="169" t="str">
        <f t="shared" si="57"/>
        <v>-</v>
      </c>
      <c r="BX67" s="169" t="str">
        <f t="shared" si="57"/>
        <v>-</v>
      </c>
      <c r="BY67" s="169" t="str">
        <f t="shared" si="57"/>
        <v>-</v>
      </c>
      <c r="BZ67" s="169" t="str">
        <f t="shared" si="57"/>
        <v>-</v>
      </c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</row>
    <row r="68" spans="1:91" ht="12.75">
      <c r="A68" s="53" t="s">
        <v>102</v>
      </c>
      <c r="B68" s="67" t="s">
        <v>103</v>
      </c>
      <c r="C68" s="158"/>
      <c r="D68" s="158"/>
      <c r="E68" s="158"/>
      <c r="F68" s="158"/>
      <c r="G68" s="158"/>
      <c r="H68" s="162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70" t="str">
        <f t="shared" si="54"/>
        <v>-</v>
      </c>
      <c r="AC68" s="170" t="str">
        <f t="shared" si="54"/>
        <v>-</v>
      </c>
      <c r="AD68" s="170" t="str">
        <f t="shared" si="54"/>
        <v>-</v>
      </c>
      <c r="AE68" s="170" t="str">
        <f t="shared" si="54"/>
        <v>-</v>
      </c>
      <c r="AF68" s="170" t="str">
        <f t="shared" si="54"/>
        <v>-</v>
      </c>
      <c r="AG68" s="170" t="str">
        <f t="shared" si="54"/>
        <v>-</v>
      </c>
      <c r="AH68" s="170" t="str">
        <f t="shared" si="54"/>
        <v>-</v>
      </c>
      <c r="AI68" s="170" t="str">
        <f t="shared" si="54"/>
        <v>-</v>
      </c>
      <c r="AJ68" s="170" t="str">
        <f t="shared" si="54"/>
        <v>-</v>
      </c>
      <c r="AK68" s="170" t="str">
        <f t="shared" si="54"/>
        <v>-</v>
      </c>
      <c r="AL68" s="170" t="str">
        <f t="shared" si="54"/>
        <v>-</v>
      </c>
      <c r="AM68" s="170" t="str">
        <f t="shared" si="54"/>
        <v>-</v>
      </c>
      <c r="AO68" s="169" t="str">
        <f t="shared" si="55"/>
        <v>-</v>
      </c>
      <c r="AP68" s="169" t="str">
        <f t="shared" si="55"/>
        <v>-</v>
      </c>
      <c r="AQ68" s="169" t="str">
        <f t="shared" si="55"/>
        <v>-</v>
      </c>
      <c r="AR68" s="169" t="str">
        <f t="shared" si="55"/>
        <v>-</v>
      </c>
      <c r="AS68" s="169" t="str">
        <f t="shared" si="55"/>
        <v>-</v>
      </c>
      <c r="AT68" s="169" t="str">
        <f t="shared" si="55"/>
        <v>-</v>
      </c>
      <c r="AU68" s="169" t="str">
        <f t="shared" si="55"/>
        <v>-</v>
      </c>
      <c r="AV68" s="169" t="str">
        <f t="shared" si="55"/>
        <v>-</v>
      </c>
      <c r="AW68" s="169" t="str">
        <f t="shared" si="55"/>
        <v>-</v>
      </c>
      <c r="AX68" s="169" t="str">
        <f t="shared" si="55"/>
        <v>-</v>
      </c>
      <c r="AY68" s="169" t="str">
        <f t="shared" si="55"/>
        <v>-</v>
      </c>
      <c r="AZ68" s="169" t="str">
        <f t="shared" si="55"/>
        <v>-</v>
      </c>
      <c r="BB68" s="169" t="str">
        <f t="shared" si="56"/>
        <v>-</v>
      </c>
      <c r="BC68" s="169" t="str">
        <f t="shared" si="56"/>
        <v>-</v>
      </c>
      <c r="BD68" s="169" t="str">
        <f t="shared" si="56"/>
        <v>-</v>
      </c>
      <c r="BE68" s="169" t="str">
        <f t="shared" si="56"/>
        <v>-</v>
      </c>
      <c r="BF68" s="169" t="str">
        <f t="shared" si="56"/>
        <v>-</v>
      </c>
      <c r="BG68" s="169" t="str">
        <f t="shared" si="56"/>
        <v>-</v>
      </c>
      <c r="BH68" s="169" t="str">
        <f t="shared" si="56"/>
        <v>-</v>
      </c>
      <c r="BI68" s="169" t="str">
        <f t="shared" si="56"/>
        <v>-</v>
      </c>
      <c r="BJ68" s="169" t="str">
        <f t="shared" si="56"/>
        <v>-</v>
      </c>
      <c r="BK68" s="169" t="str">
        <f t="shared" si="56"/>
        <v>-</v>
      </c>
      <c r="BL68" s="169" t="str">
        <f t="shared" si="56"/>
        <v>-</v>
      </c>
      <c r="BM68" s="169" t="str">
        <f t="shared" si="56"/>
        <v>-</v>
      </c>
      <c r="BO68" s="169" t="str">
        <f t="shared" si="57"/>
        <v>-</v>
      </c>
      <c r="BP68" s="169" t="str">
        <f t="shared" si="57"/>
        <v>-</v>
      </c>
      <c r="BQ68" s="169" t="str">
        <f t="shared" si="57"/>
        <v>-</v>
      </c>
      <c r="BR68" s="169" t="str">
        <f t="shared" si="57"/>
        <v>-</v>
      </c>
      <c r="BS68" s="169" t="str">
        <f t="shared" si="57"/>
        <v>-</v>
      </c>
      <c r="BT68" s="169" t="str">
        <f t="shared" si="57"/>
        <v>-</v>
      </c>
      <c r="BU68" s="169" t="str">
        <f t="shared" si="57"/>
        <v>-</v>
      </c>
      <c r="BV68" s="169" t="str">
        <f t="shared" si="57"/>
        <v>-</v>
      </c>
      <c r="BW68" s="169" t="str">
        <f t="shared" si="57"/>
        <v>-</v>
      </c>
      <c r="BX68" s="169" t="str">
        <f t="shared" si="57"/>
        <v>-</v>
      </c>
      <c r="BY68" s="169" t="str">
        <f t="shared" si="57"/>
        <v>-</v>
      </c>
      <c r="BZ68" s="169" t="str">
        <f t="shared" si="57"/>
        <v>-</v>
      </c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</row>
    <row r="69" spans="1:91" ht="12.75">
      <c r="A69" s="53"/>
      <c r="B69" s="2" t="s">
        <v>104</v>
      </c>
      <c r="C69" s="158">
        <v>10</v>
      </c>
      <c r="D69" s="158">
        <v>11</v>
      </c>
      <c r="E69" s="158">
        <v>11</v>
      </c>
      <c r="F69" s="158">
        <v>10</v>
      </c>
      <c r="G69" s="176"/>
      <c r="H69" s="162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70" t="str">
        <f t="shared" si="54"/>
        <v>-</v>
      </c>
      <c r="AC69" s="170" t="str">
        <f t="shared" si="54"/>
        <v>-</v>
      </c>
      <c r="AD69" s="170" t="str">
        <f t="shared" si="54"/>
        <v>-</v>
      </c>
      <c r="AE69" s="170" t="str">
        <f t="shared" si="54"/>
        <v>-</v>
      </c>
      <c r="AF69" s="170" t="str">
        <f t="shared" si="54"/>
        <v>-</v>
      </c>
      <c r="AG69" s="170" t="str">
        <f t="shared" si="54"/>
        <v>-</v>
      </c>
      <c r="AH69" s="170" t="str">
        <f t="shared" si="54"/>
        <v>-</v>
      </c>
      <c r="AI69" s="170" t="str">
        <f t="shared" si="54"/>
        <v>-</v>
      </c>
      <c r="AJ69" s="170" t="str">
        <f t="shared" si="54"/>
        <v>-</v>
      </c>
      <c r="AK69" s="170">
        <f t="shared" si="54"/>
        <v>1</v>
      </c>
      <c r="AL69" s="170" t="str">
        <f t="shared" si="54"/>
        <v>-</v>
      </c>
      <c r="AM69" s="170" t="str">
        <f t="shared" si="54"/>
        <v>-</v>
      </c>
      <c r="AO69" s="169" t="str">
        <f t="shared" si="55"/>
        <v>-</v>
      </c>
      <c r="AP69" s="169" t="str">
        <f t="shared" si="55"/>
        <v>-</v>
      </c>
      <c r="AQ69" s="169" t="str">
        <f t="shared" si="55"/>
        <v>-</v>
      </c>
      <c r="AR69" s="169" t="str">
        <f t="shared" si="55"/>
        <v>-</v>
      </c>
      <c r="AS69" s="169" t="str">
        <f t="shared" si="55"/>
        <v>-</v>
      </c>
      <c r="AT69" s="169" t="str">
        <f t="shared" si="55"/>
        <v>-</v>
      </c>
      <c r="AU69" s="169" t="str">
        <f t="shared" si="55"/>
        <v>-</v>
      </c>
      <c r="AV69" s="169" t="str">
        <f t="shared" si="55"/>
        <v>-</v>
      </c>
      <c r="AW69" s="169" t="str">
        <f t="shared" si="55"/>
        <v>-</v>
      </c>
      <c r="AX69" s="169" t="str">
        <f t="shared" si="55"/>
        <v>-</v>
      </c>
      <c r="AY69" s="169">
        <f t="shared" si="55"/>
        <v>1</v>
      </c>
      <c r="AZ69" s="169" t="str">
        <f t="shared" si="55"/>
        <v>-</v>
      </c>
      <c r="BB69" s="169" t="str">
        <f t="shared" si="56"/>
        <v>-</v>
      </c>
      <c r="BC69" s="169" t="str">
        <f t="shared" si="56"/>
        <v>-</v>
      </c>
      <c r="BD69" s="169" t="str">
        <f t="shared" si="56"/>
        <v>-</v>
      </c>
      <c r="BE69" s="169" t="str">
        <f t="shared" si="56"/>
        <v>-</v>
      </c>
      <c r="BF69" s="169" t="str">
        <f t="shared" si="56"/>
        <v>-</v>
      </c>
      <c r="BG69" s="169" t="str">
        <f t="shared" si="56"/>
        <v>-</v>
      </c>
      <c r="BH69" s="169" t="str">
        <f t="shared" si="56"/>
        <v>-</v>
      </c>
      <c r="BI69" s="169" t="str">
        <f t="shared" si="56"/>
        <v>-</v>
      </c>
      <c r="BJ69" s="169" t="str">
        <f t="shared" si="56"/>
        <v>-</v>
      </c>
      <c r="BK69" s="169" t="str">
        <f t="shared" si="56"/>
        <v>-</v>
      </c>
      <c r="BL69" s="169">
        <f t="shared" si="56"/>
        <v>1</v>
      </c>
      <c r="BM69" s="169" t="str">
        <f t="shared" si="56"/>
        <v>-</v>
      </c>
      <c r="BO69" s="169" t="str">
        <f t="shared" si="57"/>
        <v>-</v>
      </c>
      <c r="BP69" s="169" t="str">
        <f t="shared" si="57"/>
        <v>-</v>
      </c>
      <c r="BQ69" s="169" t="str">
        <f t="shared" si="57"/>
        <v>-</v>
      </c>
      <c r="BR69" s="169" t="str">
        <f t="shared" si="57"/>
        <v>-</v>
      </c>
      <c r="BS69" s="169" t="str">
        <f t="shared" si="57"/>
        <v>-</v>
      </c>
      <c r="BT69" s="169" t="str">
        <f t="shared" si="57"/>
        <v>-</v>
      </c>
      <c r="BU69" s="169" t="str">
        <f t="shared" si="57"/>
        <v>-</v>
      </c>
      <c r="BV69" s="169" t="str">
        <f t="shared" si="57"/>
        <v>-</v>
      </c>
      <c r="BW69" s="169" t="str">
        <f t="shared" si="57"/>
        <v>-</v>
      </c>
      <c r="BX69" s="169">
        <f t="shared" si="57"/>
        <v>1</v>
      </c>
      <c r="BY69" s="169" t="str">
        <f t="shared" si="57"/>
        <v>-</v>
      </c>
      <c r="BZ69" s="169" t="str">
        <f t="shared" si="57"/>
        <v>-</v>
      </c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</row>
    <row r="70" spans="1:91" ht="12.75">
      <c r="A70" s="53"/>
      <c r="B70" s="2" t="s">
        <v>105</v>
      </c>
      <c r="C70" s="158"/>
      <c r="D70" s="158">
        <v>12</v>
      </c>
      <c r="E70" s="158"/>
      <c r="F70" s="176"/>
      <c r="G70" s="175" t="s">
        <v>258</v>
      </c>
      <c r="H70" s="162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70" t="str">
        <f t="shared" si="54"/>
        <v>-</v>
      </c>
      <c r="AC70" s="170" t="str">
        <f t="shared" si="54"/>
        <v>-</v>
      </c>
      <c r="AD70" s="170" t="str">
        <f t="shared" si="54"/>
        <v>-</v>
      </c>
      <c r="AE70" s="170" t="str">
        <f t="shared" si="54"/>
        <v>-</v>
      </c>
      <c r="AF70" s="170" t="str">
        <f t="shared" si="54"/>
        <v>-</v>
      </c>
      <c r="AG70" s="170" t="str">
        <f t="shared" si="54"/>
        <v>-</v>
      </c>
      <c r="AH70" s="170" t="str">
        <f t="shared" si="54"/>
        <v>-</v>
      </c>
      <c r="AI70" s="170" t="str">
        <f t="shared" si="54"/>
        <v>-</v>
      </c>
      <c r="AJ70" s="170" t="str">
        <f t="shared" si="54"/>
        <v>-</v>
      </c>
      <c r="AK70" s="170" t="str">
        <f t="shared" si="54"/>
        <v>-</v>
      </c>
      <c r="AL70" s="170" t="str">
        <f t="shared" si="54"/>
        <v>-</v>
      </c>
      <c r="AM70" s="170" t="str">
        <f t="shared" si="54"/>
        <v>-</v>
      </c>
      <c r="AO70" s="169" t="str">
        <f t="shared" si="55"/>
        <v>-</v>
      </c>
      <c r="AP70" s="169" t="str">
        <f t="shared" si="55"/>
        <v>-</v>
      </c>
      <c r="AQ70" s="169" t="str">
        <f t="shared" si="55"/>
        <v>-</v>
      </c>
      <c r="AR70" s="169" t="str">
        <f t="shared" si="55"/>
        <v>-</v>
      </c>
      <c r="AS70" s="169" t="str">
        <f t="shared" si="55"/>
        <v>-</v>
      </c>
      <c r="AT70" s="169" t="str">
        <f t="shared" si="55"/>
        <v>-</v>
      </c>
      <c r="AU70" s="169" t="str">
        <f t="shared" si="55"/>
        <v>-</v>
      </c>
      <c r="AV70" s="169" t="str">
        <f t="shared" si="55"/>
        <v>-</v>
      </c>
      <c r="AW70" s="169" t="str">
        <f t="shared" si="55"/>
        <v>-</v>
      </c>
      <c r="AX70" s="169" t="str">
        <f t="shared" si="55"/>
        <v>-</v>
      </c>
      <c r="AY70" s="169" t="str">
        <f t="shared" si="55"/>
        <v>-</v>
      </c>
      <c r="AZ70" s="169">
        <f t="shared" si="55"/>
        <v>1</v>
      </c>
      <c r="BB70" s="169" t="str">
        <f t="shared" si="56"/>
        <v>-</v>
      </c>
      <c r="BC70" s="169" t="str">
        <f t="shared" si="56"/>
        <v>-</v>
      </c>
      <c r="BD70" s="169" t="str">
        <f t="shared" si="56"/>
        <v>-</v>
      </c>
      <c r="BE70" s="169" t="str">
        <f t="shared" si="56"/>
        <v>-</v>
      </c>
      <c r="BF70" s="169" t="str">
        <f t="shared" si="56"/>
        <v>-</v>
      </c>
      <c r="BG70" s="169" t="str">
        <f t="shared" si="56"/>
        <v>-</v>
      </c>
      <c r="BH70" s="169" t="str">
        <f t="shared" si="56"/>
        <v>-</v>
      </c>
      <c r="BI70" s="169" t="str">
        <f t="shared" si="56"/>
        <v>-</v>
      </c>
      <c r="BJ70" s="169" t="str">
        <f t="shared" si="56"/>
        <v>-</v>
      </c>
      <c r="BK70" s="169" t="str">
        <f t="shared" si="56"/>
        <v>-</v>
      </c>
      <c r="BL70" s="169" t="str">
        <f t="shared" si="56"/>
        <v>-</v>
      </c>
      <c r="BM70" s="169" t="str">
        <f t="shared" si="56"/>
        <v>-</v>
      </c>
      <c r="BO70" s="169" t="str">
        <f t="shared" si="57"/>
        <v>-</v>
      </c>
      <c r="BP70" s="169" t="str">
        <f t="shared" si="57"/>
        <v>-</v>
      </c>
      <c r="BQ70" s="169" t="str">
        <f t="shared" si="57"/>
        <v>-</v>
      </c>
      <c r="BR70" s="169" t="str">
        <f t="shared" si="57"/>
        <v>-</v>
      </c>
      <c r="BS70" s="169" t="str">
        <f t="shared" si="57"/>
        <v>-</v>
      </c>
      <c r="BT70" s="169" t="str">
        <f t="shared" si="57"/>
        <v>-</v>
      </c>
      <c r="BU70" s="169" t="str">
        <f t="shared" si="57"/>
        <v>-</v>
      </c>
      <c r="BV70" s="169" t="str">
        <f t="shared" si="57"/>
        <v>-</v>
      </c>
      <c r="BW70" s="169" t="str">
        <f t="shared" si="57"/>
        <v>-</v>
      </c>
      <c r="BX70" s="169" t="str">
        <f t="shared" si="57"/>
        <v>-</v>
      </c>
      <c r="BY70" s="169" t="str">
        <f t="shared" si="57"/>
        <v>-</v>
      </c>
      <c r="BZ70" s="169" t="str">
        <f t="shared" si="57"/>
        <v>-</v>
      </c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>
        <v>1</v>
      </c>
    </row>
    <row r="71" spans="1:91" ht="12.75">
      <c r="A71" s="53"/>
      <c r="B71" s="2" t="s">
        <v>106</v>
      </c>
      <c r="C71" s="158">
        <v>12</v>
      </c>
      <c r="D71" s="158">
        <v>11</v>
      </c>
      <c r="E71" s="158">
        <v>12</v>
      </c>
      <c r="F71" s="158">
        <v>11</v>
      </c>
      <c r="G71" s="176"/>
      <c r="H71" s="162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70" t="str">
        <f t="shared" si="54"/>
        <v>-</v>
      </c>
      <c r="AC71" s="170" t="str">
        <f t="shared" si="54"/>
        <v>-</v>
      </c>
      <c r="AD71" s="170" t="str">
        <f t="shared" si="54"/>
        <v>-</v>
      </c>
      <c r="AE71" s="170" t="str">
        <f t="shared" si="54"/>
        <v>-</v>
      </c>
      <c r="AF71" s="170" t="str">
        <f t="shared" si="54"/>
        <v>-</v>
      </c>
      <c r="AG71" s="170" t="str">
        <f t="shared" si="54"/>
        <v>-</v>
      </c>
      <c r="AH71" s="170" t="str">
        <f t="shared" si="54"/>
        <v>-</v>
      </c>
      <c r="AI71" s="170" t="str">
        <f t="shared" si="54"/>
        <v>-</v>
      </c>
      <c r="AJ71" s="170" t="str">
        <f t="shared" si="54"/>
        <v>-</v>
      </c>
      <c r="AK71" s="170" t="str">
        <f t="shared" si="54"/>
        <v>-</v>
      </c>
      <c r="AL71" s="170" t="str">
        <f t="shared" si="54"/>
        <v>-</v>
      </c>
      <c r="AM71" s="170">
        <f t="shared" si="54"/>
        <v>1</v>
      </c>
      <c r="AO71" s="169" t="str">
        <f t="shared" si="55"/>
        <v>-</v>
      </c>
      <c r="AP71" s="169" t="str">
        <f t="shared" si="55"/>
        <v>-</v>
      </c>
      <c r="AQ71" s="169" t="str">
        <f t="shared" si="55"/>
        <v>-</v>
      </c>
      <c r="AR71" s="169" t="str">
        <f t="shared" si="55"/>
        <v>-</v>
      </c>
      <c r="AS71" s="169" t="str">
        <f t="shared" si="55"/>
        <v>-</v>
      </c>
      <c r="AT71" s="169" t="str">
        <f t="shared" si="55"/>
        <v>-</v>
      </c>
      <c r="AU71" s="169" t="str">
        <f t="shared" si="55"/>
        <v>-</v>
      </c>
      <c r="AV71" s="169" t="str">
        <f t="shared" si="55"/>
        <v>-</v>
      </c>
      <c r="AW71" s="169" t="str">
        <f t="shared" si="55"/>
        <v>-</v>
      </c>
      <c r="AX71" s="169" t="str">
        <f t="shared" si="55"/>
        <v>-</v>
      </c>
      <c r="AY71" s="169">
        <f t="shared" si="55"/>
        <v>1</v>
      </c>
      <c r="AZ71" s="169" t="str">
        <f t="shared" si="55"/>
        <v>-</v>
      </c>
      <c r="BB71" s="169" t="str">
        <f t="shared" si="56"/>
        <v>-</v>
      </c>
      <c r="BC71" s="169" t="str">
        <f t="shared" si="56"/>
        <v>-</v>
      </c>
      <c r="BD71" s="169" t="str">
        <f t="shared" si="56"/>
        <v>-</v>
      </c>
      <c r="BE71" s="169" t="str">
        <f t="shared" si="56"/>
        <v>-</v>
      </c>
      <c r="BF71" s="169" t="str">
        <f t="shared" si="56"/>
        <v>-</v>
      </c>
      <c r="BG71" s="169" t="str">
        <f t="shared" si="56"/>
        <v>-</v>
      </c>
      <c r="BH71" s="169" t="str">
        <f t="shared" si="56"/>
        <v>-</v>
      </c>
      <c r="BI71" s="169" t="str">
        <f t="shared" si="56"/>
        <v>-</v>
      </c>
      <c r="BJ71" s="169" t="str">
        <f t="shared" si="56"/>
        <v>-</v>
      </c>
      <c r="BK71" s="169" t="str">
        <f t="shared" si="56"/>
        <v>-</v>
      </c>
      <c r="BL71" s="169" t="str">
        <f t="shared" si="56"/>
        <v>-</v>
      </c>
      <c r="BM71" s="169">
        <f t="shared" si="56"/>
        <v>1</v>
      </c>
      <c r="BO71" s="169" t="str">
        <f t="shared" si="57"/>
        <v>-</v>
      </c>
      <c r="BP71" s="169" t="str">
        <f t="shared" si="57"/>
        <v>-</v>
      </c>
      <c r="BQ71" s="169" t="str">
        <f t="shared" si="57"/>
        <v>-</v>
      </c>
      <c r="BR71" s="169" t="str">
        <f t="shared" si="57"/>
        <v>-</v>
      </c>
      <c r="BS71" s="169" t="str">
        <f t="shared" si="57"/>
        <v>-</v>
      </c>
      <c r="BT71" s="169" t="str">
        <f t="shared" si="57"/>
        <v>-</v>
      </c>
      <c r="BU71" s="169" t="str">
        <f t="shared" si="57"/>
        <v>-</v>
      </c>
      <c r="BV71" s="169" t="str">
        <f t="shared" si="57"/>
        <v>-</v>
      </c>
      <c r="BW71" s="169" t="str">
        <f t="shared" si="57"/>
        <v>-</v>
      </c>
      <c r="BX71" s="169" t="str">
        <f t="shared" si="57"/>
        <v>-</v>
      </c>
      <c r="BY71" s="169">
        <f t="shared" si="57"/>
        <v>1</v>
      </c>
      <c r="BZ71" s="169" t="str">
        <f t="shared" si="57"/>
        <v>-</v>
      </c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</row>
    <row r="72" spans="1:91" ht="12.75">
      <c r="A72" s="53" t="s">
        <v>107</v>
      </c>
      <c r="B72" s="2" t="s">
        <v>108</v>
      </c>
      <c r="C72" s="158">
        <v>10</v>
      </c>
      <c r="D72" s="158"/>
      <c r="E72" s="158">
        <v>10</v>
      </c>
      <c r="F72" s="158"/>
      <c r="G72" s="176"/>
      <c r="H72" s="162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70" t="str">
        <f t="shared" si="54"/>
        <v>-</v>
      </c>
      <c r="AC72" s="170" t="str">
        <f t="shared" si="54"/>
        <v>-</v>
      </c>
      <c r="AD72" s="170" t="str">
        <f t="shared" si="54"/>
        <v>-</v>
      </c>
      <c r="AE72" s="170" t="str">
        <f t="shared" si="54"/>
        <v>-</v>
      </c>
      <c r="AF72" s="170" t="str">
        <f t="shared" si="54"/>
        <v>-</v>
      </c>
      <c r="AG72" s="170" t="str">
        <f t="shared" si="54"/>
        <v>-</v>
      </c>
      <c r="AH72" s="170" t="str">
        <f t="shared" si="54"/>
        <v>-</v>
      </c>
      <c r="AI72" s="170" t="str">
        <f t="shared" si="54"/>
        <v>-</v>
      </c>
      <c r="AJ72" s="170" t="str">
        <f t="shared" si="54"/>
        <v>-</v>
      </c>
      <c r="AK72" s="170">
        <f t="shared" si="54"/>
        <v>1</v>
      </c>
      <c r="AL72" s="170" t="str">
        <f t="shared" si="54"/>
        <v>-</v>
      </c>
      <c r="AM72" s="170" t="str">
        <f t="shared" si="54"/>
        <v>-</v>
      </c>
      <c r="AO72" s="169" t="str">
        <f t="shared" si="55"/>
        <v>-</v>
      </c>
      <c r="AP72" s="169" t="str">
        <f t="shared" si="55"/>
        <v>-</v>
      </c>
      <c r="AQ72" s="169" t="str">
        <f t="shared" si="55"/>
        <v>-</v>
      </c>
      <c r="AR72" s="169" t="str">
        <f t="shared" si="55"/>
        <v>-</v>
      </c>
      <c r="AS72" s="169" t="str">
        <f t="shared" si="55"/>
        <v>-</v>
      </c>
      <c r="AT72" s="169" t="str">
        <f t="shared" si="55"/>
        <v>-</v>
      </c>
      <c r="AU72" s="169" t="str">
        <f t="shared" si="55"/>
        <v>-</v>
      </c>
      <c r="AV72" s="169" t="str">
        <f t="shared" si="55"/>
        <v>-</v>
      </c>
      <c r="AW72" s="169" t="str">
        <f t="shared" si="55"/>
        <v>-</v>
      </c>
      <c r="AX72" s="169" t="str">
        <f t="shared" si="55"/>
        <v>-</v>
      </c>
      <c r="AY72" s="169" t="str">
        <f t="shared" si="55"/>
        <v>-</v>
      </c>
      <c r="AZ72" s="169" t="str">
        <f t="shared" si="55"/>
        <v>-</v>
      </c>
      <c r="BB72" s="169" t="str">
        <f t="shared" si="56"/>
        <v>-</v>
      </c>
      <c r="BC72" s="169" t="str">
        <f t="shared" si="56"/>
        <v>-</v>
      </c>
      <c r="BD72" s="169" t="str">
        <f t="shared" si="56"/>
        <v>-</v>
      </c>
      <c r="BE72" s="169" t="str">
        <f t="shared" si="56"/>
        <v>-</v>
      </c>
      <c r="BF72" s="169" t="str">
        <f t="shared" si="56"/>
        <v>-</v>
      </c>
      <c r="BG72" s="169" t="str">
        <f t="shared" si="56"/>
        <v>-</v>
      </c>
      <c r="BH72" s="169" t="str">
        <f t="shared" si="56"/>
        <v>-</v>
      </c>
      <c r="BI72" s="169" t="str">
        <f t="shared" si="56"/>
        <v>-</v>
      </c>
      <c r="BJ72" s="169" t="str">
        <f t="shared" si="56"/>
        <v>-</v>
      </c>
      <c r="BK72" s="169">
        <f t="shared" si="56"/>
        <v>1</v>
      </c>
      <c r="BL72" s="169" t="str">
        <f t="shared" si="56"/>
        <v>-</v>
      </c>
      <c r="BM72" s="169" t="str">
        <f t="shared" si="56"/>
        <v>-</v>
      </c>
      <c r="BO72" s="169" t="str">
        <f t="shared" si="57"/>
        <v>-</v>
      </c>
      <c r="BP72" s="169" t="str">
        <f t="shared" si="57"/>
        <v>-</v>
      </c>
      <c r="BQ72" s="169" t="str">
        <f t="shared" si="57"/>
        <v>-</v>
      </c>
      <c r="BR72" s="169" t="str">
        <f t="shared" si="57"/>
        <v>-</v>
      </c>
      <c r="BS72" s="169" t="str">
        <f t="shared" si="57"/>
        <v>-</v>
      </c>
      <c r="BT72" s="169" t="str">
        <f t="shared" si="57"/>
        <v>-</v>
      </c>
      <c r="BU72" s="169" t="str">
        <f t="shared" si="57"/>
        <v>-</v>
      </c>
      <c r="BV72" s="169" t="str">
        <f t="shared" si="57"/>
        <v>-</v>
      </c>
      <c r="BW72" s="169" t="str">
        <f t="shared" si="57"/>
        <v>-</v>
      </c>
      <c r="BX72" s="169" t="str">
        <f t="shared" si="57"/>
        <v>-</v>
      </c>
      <c r="BY72" s="169" t="str">
        <f t="shared" si="57"/>
        <v>-</v>
      </c>
      <c r="BZ72" s="169" t="str">
        <f t="shared" si="57"/>
        <v>-</v>
      </c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</row>
    <row r="73" spans="1:91" ht="12.75">
      <c r="A73" s="53" t="s">
        <v>109</v>
      </c>
      <c r="B73" s="2" t="s">
        <v>110</v>
      </c>
      <c r="C73" s="158"/>
      <c r="D73" s="158">
        <v>7</v>
      </c>
      <c r="E73" s="158">
        <v>7</v>
      </c>
      <c r="F73" s="158"/>
      <c r="G73" s="176"/>
      <c r="H73" s="162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70" t="str">
        <f t="shared" si="54"/>
        <v>-</v>
      </c>
      <c r="AC73" s="170" t="str">
        <f t="shared" si="54"/>
        <v>-</v>
      </c>
      <c r="AD73" s="170" t="str">
        <f t="shared" si="54"/>
        <v>-</v>
      </c>
      <c r="AE73" s="170" t="str">
        <f t="shared" si="54"/>
        <v>-</v>
      </c>
      <c r="AF73" s="170" t="str">
        <f t="shared" si="54"/>
        <v>-</v>
      </c>
      <c r="AG73" s="170" t="str">
        <f t="shared" si="54"/>
        <v>-</v>
      </c>
      <c r="AH73" s="170" t="str">
        <f t="shared" si="54"/>
        <v>-</v>
      </c>
      <c r="AI73" s="170" t="str">
        <f t="shared" si="54"/>
        <v>-</v>
      </c>
      <c r="AJ73" s="170" t="str">
        <f t="shared" si="54"/>
        <v>-</v>
      </c>
      <c r="AK73" s="170" t="str">
        <f t="shared" si="54"/>
        <v>-</v>
      </c>
      <c r="AL73" s="170" t="str">
        <f t="shared" si="54"/>
        <v>-</v>
      </c>
      <c r="AM73" s="170" t="str">
        <f t="shared" si="54"/>
        <v>-</v>
      </c>
      <c r="AO73" s="169" t="str">
        <f t="shared" si="55"/>
        <v>-</v>
      </c>
      <c r="AP73" s="169" t="str">
        <f t="shared" si="55"/>
        <v>-</v>
      </c>
      <c r="AQ73" s="169" t="str">
        <f t="shared" si="55"/>
        <v>-</v>
      </c>
      <c r="AR73" s="169" t="str">
        <f t="shared" si="55"/>
        <v>-</v>
      </c>
      <c r="AS73" s="169" t="str">
        <f t="shared" si="55"/>
        <v>-</v>
      </c>
      <c r="AT73" s="169" t="str">
        <f t="shared" si="55"/>
        <v>-</v>
      </c>
      <c r="AU73" s="169">
        <f t="shared" si="55"/>
        <v>1</v>
      </c>
      <c r="AV73" s="169" t="str">
        <f t="shared" si="55"/>
        <v>-</v>
      </c>
      <c r="AW73" s="169" t="str">
        <f t="shared" si="55"/>
        <v>-</v>
      </c>
      <c r="AX73" s="169" t="str">
        <f t="shared" si="55"/>
        <v>-</v>
      </c>
      <c r="AY73" s="169" t="str">
        <f t="shared" si="55"/>
        <v>-</v>
      </c>
      <c r="AZ73" s="169" t="str">
        <f t="shared" si="55"/>
        <v>-</v>
      </c>
      <c r="BB73" s="169" t="str">
        <f t="shared" si="56"/>
        <v>-</v>
      </c>
      <c r="BC73" s="169" t="str">
        <f t="shared" si="56"/>
        <v>-</v>
      </c>
      <c r="BD73" s="169" t="str">
        <f t="shared" si="56"/>
        <v>-</v>
      </c>
      <c r="BE73" s="169" t="str">
        <f t="shared" si="56"/>
        <v>-</v>
      </c>
      <c r="BF73" s="169" t="str">
        <f t="shared" si="56"/>
        <v>-</v>
      </c>
      <c r="BG73" s="169" t="str">
        <f t="shared" si="56"/>
        <v>-</v>
      </c>
      <c r="BH73" s="169">
        <f t="shared" si="56"/>
        <v>1</v>
      </c>
      <c r="BI73" s="169" t="str">
        <f t="shared" si="56"/>
        <v>-</v>
      </c>
      <c r="BJ73" s="169" t="str">
        <f t="shared" si="56"/>
        <v>-</v>
      </c>
      <c r="BK73" s="169" t="str">
        <f t="shared" si="56"/>
        <v>-</v>
      </c>
      <c r="BL73" s="169" t="str">
        <f t="shared" si="56"/>
        <v>-</v>
      </c>
      <c r="BM73" s="169" t="str">
        <f t="shared" si="56"/>
        <v>-</v>
      </c>
      <c r="BO73" s="169" t="str">
        <f t="shared" si="57"/>
        <v>-</v>
      </c>
      <c r="BP73" s="169" t="str">
        <f t="shared" si="57"/>
        <v>-</v>
      </c>
      <c r="BQ73" s="169" t="str">
        <f t="shared" si="57"/>
        <v>-</v>
      </c>
      <c r="BR73" s="169" t="str">
        <f t="shared" si="57"/>
        <v>-</v>
      </c>
      <c r="BS73" s="169" t="str">
        <f t="shared" si="57"/>
        <v>-</v>
      </c>
      <c r="BT73" s="169" t="str">
        <f t="shared" si="57"/>
        <v>-</v>
      </c>
      <c r="BU73" s="169" t="str">
        <f t="shared" si="57"/>
        <v>-</v>
      </c>
      <c r="BV73" s="169" t="str">
        <f t="shared" si="57"/>
        <v>-</v>
      </c>
      <c r="BW73" s="169" t="str">
        <f t="shared" si="57"/>
        <v>-</v>
      </c>
      <c r="BX73" s="169" t="str">
        <f t="shared" si="57"/>
        <v>-</v>
      </c>
      <c r="BY73" s="169" t="str">
        <f t="shared" si="57"/>
        <v>-</v>
      </c>
      <c r="BZ73" s="169" t="str">
        <f t="shared" si="57"/>
        <v>-</v>
      </c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</row>
    <row r="74" spans="1:91" ht="12.75">
      <c r="A74" s="54" t="s">
        <v>111</v>
      </c>
      <c r="B74" s="69" t="s">
        <v>112</v>
      </c>
      <c r="C74" s="1"/>
      <c r="D74" s="1"/>
      <c r="E74" s="1"/>
      <c r="F74" s="1"/>
      <c r="G74" s="1"/>
      <c r="H74" s="161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71">
        <f aca="true" t="shared" si="60" ref="AB74:CM74">SUM(AB75:AB83)</f>
        <v>0</v>
      </c>
      <c r="AC74" s="171">
        <f t="shared" si="60"/>
        <v>0</v>
      </c>
      <c r="AD74" s="171">
        <f t="shared" si="60"/>
        <v>0</v>
      </c>
      <c r="AE74" s="171">
        <f t="shared" si="60"/>
        <v>0</v>
      </c>
      <c r="AF74" s="171">
        <f t="shared" si="60"/>
        <v>0</v>
      </c>
      <c r="AG74" s="171">
        <f t="shared" si="60"/>
        <v>0</v>
      </c>
      <c r="AH74" s="171">
        <f t="shared" si="60"/>
        <v>0</v>
      </c>
      <c r="AI74" s="171">
        <f t="shared" si="60"/>
        <v>0</v>
      </c>
      <c r="AJ74" s="171">
        <f t="shared" si="60"/>
        <v>0</v>
      </c>
      <c r="AK74" s="171">
        <f t="shared" si="60"/>
        <v>0</v>
      </c>
      <c r="AL74" s="171">
        <f t="shared" si="60"/>
        <v>0</v>
      </c>
      <c r="AM74" s="171">
        <f t="shared" si="60"/>
        <v>0</v>
      </c>
      <c r="AO74" s="171">
        <f t="shared" si="60"/>
        <v>0</v>
      </c>
      <c r="AP74" s="171">
        <f t="shared" si="60"/>
        <v>0</v>
      </c>
      <c r="AQ74" s="171">
        <f t="shared" si="60"/>
        <v>0</v>
      </c>
      <c r="AR74" s="171">
        <f t="shared" si="60"/>
        <v>0</v>
      </c>
      <c r="AS74" s="171">
        <f t="shared" si="60"/>
        <v>0</v>
      </c>
      <c r="AT74" s="171">
        <f t="shared" si="60"/>
        <v>0</v>
      </c>
      <c r="AU74" s="171">
        <f t="shared" si="60"/>
        <v>0</v>
      </c>
      <c r="AV74" s="171">
        <f t="shared" si="60"/>
        <v>0</v>
      </c>
      <c r="AW74" s="171">
        <f t="shared" si="60"/>
        <v>2</v>
      </c>
      <c r="AX74" s="171">
        <f t="shared" si="60"/>
        <v>1</v>
      </c>
      <c r="AY74" s="171">
        <f t="shared" si="60"/>
        <v>0</v>
      </c>
      <c r="AZ74" s="171">
        <f t="shared" si="60"/>
        <v>3</v>
      </c>
      <c r="BB74" s="171">
        <f t="shared" si="60"/>
        <v>0</v>
      </c>
      <c r="BC74" s="171">
        <f t="shared" si="60"/>
        <v>0</v>
      </c>
      <c r="BD74" s="171">
        <f t="shared" si="60"/>
        <v>0</v>
      </c>
      <c r="BE74" s="171">
        <f t="shared" si="60"/>
        <v>0</v>
      </c>
      <c r="BF74" s="171">
        <f t="shared" si="60"/>
        <v>0</v>
      </c>
      <c r="BG74" s="171">
        <f t="shared" si="60"/>
        <v>0</v>
      </c>
      <c r="BH74" s="171">
        <f t="shared" si="60"/>
        <v>0</v>
      </c>
      <c r="BI74" s="171">
        <f t="shared" si="60"/>
        <v>0</v>
      </c>
      <c r="BJ74" s="171">
        <f t="shared" si="60"/>
        <v>0</v>
      </c>
      <c r="BK74" s="171">
        <f t="shared" si="60"/>
        <v>0</v>
      </c>
      <c r="BL74" s="171">
        <f t="shared" si="60"/>
        <v>0</v>
      </c>
      <c r="BM74" s="171">
        <f t="shared" si="60"/>
        <v>0</v>
      </c>
      <c r="BO74" s="171">
        <f t="shared" si="60"/>
        <v>0</v>
      </c>
      <c r="BP74" s="171">
        <f t="shared" si="60"/>
        <v>0</v>
      </c>
      <c r="BQ74" s="171">
        <f t="shared" si="60"/>
        <v>0</v>
      </c>
      <c r="BR74" s="171">
        <f t="shared" si="60"/>
        <v>0</v>
      </c>
      <c r="BS74" s="171">
        <f t="shared" si="60"/>
        <v>0</v>
      </c>
      <c r="BT74" s="171">
        <f t="shared" si="60"/>
        <v>0</v>
      </c>
      <c r="BU74" s="171">
        <f t="shared" si="60"/>
        <v>0</v>
      </c>
      <c r="BV74" s="171">
        <f t="shared" si="60"/>
        <v>0</v>
      </c>
      <c r="BW74" s="171">
        <f t="shared" si="60"/>
        <v>0</v>
      </c>
      <c r="BX74" s="171">
        <f t="shared" si="60"/>
        <v>0</v>
      </c>
      <c r="BY74" s="171">
        <f t="shared" si="60"/>
        <v>0</v>
      </c>
      <c r="BZ74" s="171">
        <f t="shared" si="60"/>
        <v>0</v>
      </c>
      <c r="CB74" s="171">
        <f t="shared" si="60"/>
        <v>0</v>
      </c>
      <c r="CC74" s="171">
        <f t="shared" si="60"/>
        <v>0</v>
      </c>
      <c r="CD74" s="171">
        <f t="shared" si="60"/>
        <v>0</v>
      </c>
      <c r="CE74" s="171">
        <f t="shared" si="60"/>
        <v>0</v>
      </c>
      <c r="CF74" s="171">
        <f t="shared" si="60"/>
        <v>0</v>
      </c>
      <c r="CG74" s="171">
        <f t="shared" si="60"/>
        <v>0</v>
      </c>
      <c r="CH74" s="171">
        <f t="shared" si="60"/>
        <v>0</v>
      </c>
      <c r="CI74" s="171">
        <f t="shared" si="60"/>
        <v>0</v>
      </c>
      <c r="CJ74" s="171">
        <f t="shared" si="60"/>
        <v>0</v>
      </c>
      <c r="CK74" s="171">
        <f t="shared" si="60"/>
        <v>0</v>
      </c>
      <c r="CL74" s="171">
        <f t="shared" si="60"/>
        <v>0</v>
      </c>
      <c r="CM74" s="171">
        <f t="shared" si="60"/>
        <v>0</v>
      </c>
    </row>
    <row r="75" spans="1:91" ht="12.75">
      <c r="A75" s="77" t="s">
        <v>113</v>
      </c>
      <c r="B75" s="2" t="s">
        <v>240</v>
      </c>
      <c r="C75" s="64"/>
      <c r="D75" s="64">
        <v>12</v>
      </c>
      <c r="E75" s="64"/>
      <c r="F75" s="64"/>
      <c r="G75" s="64"/>
      <c r="H75" s="162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70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70" t="str">
        <f t="shared" si="62"/>
        <v>-</v>
      </c>
      <c r="AD75" s="170" t="str">
        <f t="shared" si="62"/>
        <v>-</v>
      </c>
      <c r="AE75" s="170" t="str">
        <f t="shared" si="62"/>
        <v>-</v>
      </c>
      <c r="AF75" s="170" t="str">
        <f t="shared" si="62"/>
        <v>-</v>
      </c>
      <c r="AG75" s="170" t="str">
        <f t="shared" si="62"/>
        <v>-</v>
      </c>
      <c r="AH75" s="170" t="str">
        <f t="shared" si="62"/>
        <v>-</v>
      </c>
      <c r="AI75" s="170" t="str">
        <f t="shared" si="62"/>
        <v>-</v>
      </c>
      <c r="AJ75" s="170" t="str">
        <f t="shared" si="62"/>
        <v>-</v>
      </c>
      <c r="AK75" s="170" t="str">
        <f t="shared" si="62"/>
        <v>-</v>
      </c>
      <c r="AL75" s="170" t="str">
        <f t="shared" si="62"/>
        <v>-</v>
      </c>
      <c r="AM75" s="170" t="str">
        <f t="shared" si="62"/>
        <v>-</v>
      </c>
      <c r="AO75" s="169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69" t="str">
        <f t="shared" si="63"/>
        <v>-</v>
      </c>
      <c r="AQ75" s="169" t="str">
        <f t="shared" si="63"/>
        <v>-</v>
      </c>
      <c r="AR75" s="169" t="str">
        <f t="shared" si="63"/>
        <v>-</v>
      </c>
      <c r="AS75" s="169" t="str">
        <f t="shared" si="63"/>
        <v>-</v>
      </c>
      <c r="AT75" s="169" t="str">
        <f t="shared" si="63"/>
        <v>-</v>
      </c>
      <c r="AU75" s="169" t="str">
        <f t="shared" si="63"/>
        <v>-</v>
      </c>
      <c r="AV75" s="169" t="str">
        <f t="shared" si="63"/>
        <v>-</v>
      </c>
      <c r="AW75" s="169" t="str">
        <f t="shared" si="63"/>
        <v>-</v>
      </c>
      <c r="AX75" s="169" t="str">
        <f t="shared" si="63"/>
        <v>-</v>
      </c>
      <c r="AY75" s="169" t="str">
        <f t="shared" si="63"/>
        <v>-</v>
      </c>
      <c r="AZ75" s="169">
        <f t="shared" si="63"/>
        <v>1</v>
      </c>
      <c r="BB75" s="169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69" t="str">
        <f t="shared" si="64"/>
        <v>-</v>
      </c>
      <c r="BD75" s="169" t="str">
        <f t="shared" si="64"/>
        <v>-</v>
      </c>
      <c r="BE75" s="169" t="str">
        <f t="shared" si="64"/>
        <v>-</v>
      </c>
      <c r="BF75" s="169" t="str">
        <f t="shared" si="64"/>
        <v>-</v>
      </c>
      <c r="BG75" s="169" t="str">
        <f t="shared" si="64"/>
        <v>-</v>
      </c>
      <c r="BH75" s="169" t="str">
        <f t="shared" si="64"/>
        <v>-</v>
      </c>
      <c r="BI75" s="169" t="str">
        <f t="shared" si="64"/>
        <v>-</v>
      </c>
      <c r="BJ75" s="169" t="str">
        <f t="shared" si="64"/>
        <v>-</v>
      </c>
      <c r="BK75" s="169" t="str">
        <f t="shared" si="64"/>
        <v>-</v>
      </c>
      <c r="BL75" s="169" t="str">
        <f t="shared" si="64"/>
        <v>-</v>
      </c>
      <c r="BM75" s="169" t="str">
        <f t="shared" si="64"/>
        <v>-</v>
      </c>
      <c r="BO75" s="169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69" t="str">
        <f t="shared" si="65"/>
        <v>-</v>
      </c>
      <c r="BQ75" s="169" t="str">
        <f t="shared" si="65"/>
        <v>-</v>
      </c>
      <c r="BR75" s="169" t="str">
        <f t="shared" si="65"/>
        <v>-</v>
      </c>
      <c r="BS75" s="169" t="str">
        <f t="shared" si="65"/>
        <v>-</v>
      </c>
      <c r="BT75" s="169" t="str">
        <f t="shared" si="65"/>
        <v>-</v>
      </c>
      <c r="BU75" s="169" t="str">
        <f t="shared" si="65"/>
        <v>-</v>
      </c>
      <c r="BV75" s="169" t="str">
        <f t="shared" si="65"/>
        <v>-</v>
      </c>
      <c r="BW75" s="169" t="str">
        <f t="shared" si="65"/>
        <v>-</v>
      </c>
      <c r="BX75" s="169" t="str">
        <f t="shared" si="65"/>
        <v>-</v>
      </c>
      <c r="BY75" s="169" t="str">
        <f t="shared" si="65"/>
        <v>-</v>
      </c>
      <c r="BZ75" s="169" t="str">
        <f t="shared" si="65"/>
        <v>-</v>
      </c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</row>
    <row r="76" spans="1:91" ht="12.75">
      <c r="A76" s="77"/>
      <c r="B76" t="s">
        <v>152</v>
      </c>
      <c r="C76" s="158"/>
      <c r="D76" s="64"/>
      <c r="E76" s="64"/>
      <c r="F76" s="64"/>
      <c r="G76" s="64"/>
      <c r="H76" s="162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70" t="str">
        <f t="shared" si="62"/>
        <v>-</v>
      </c>
      <c r="AC76" s="170" t="str">
        <f t="shared" si="62"/>
        <v>-</v>
      </c>
      <c r="AD76" s="170" t="str">
        <f t="shared" si="62"/>
        <v>-</v>
      </c>
      <c r="AE76" s="170" t="str">
        <f t="shared" si="62"/>
        <v>-</v>
      </c>
      <c r="AF76" s="170" t="str">
        <f t="shared" si="62"/>
        <v>-</v>
      </c>
      <c r="AG76" s="170" t="str">
        <f t="shared" si="62"/>
        <v>-</v>
      </c>
      <c r="AH76" s="170" t="str">
        <f t="shared" si="62"/>
        <v>-</v>
      </c>
      <c r="AI76" s="170" t="str">
        <f t="shared" si="62"/>
        <v>-</v>
      </c>
      <c r="AJ76" s="170" t="str">
        <f t="shared" si="62"/>
        <v>-</v>
      </c>
      <c r="AK76" s="170" t="str">
        <f t="shared" si="62"/>
        <v>-</v>
      </c>
      <c r="AL76" s="170" t="str">
        <f t="shared" si="62"/>
        <v>-</v>
      </c>
      <c r="AM76" s="170" t="str">
        <f t="shared" si="62"/>
        <v>-</v>
      </c>
      <c r="AO76" s="169" t="str">
        <f t="shared" si="63"/>
        <v>-</v>
      </c>
      <c r="AP76" s="169" t="str">
        <f t="shared" si="63"/>
        <v>-</v>
      </c>
      <c r="AQ76" s="169" t="str">
        <f t="shared" si="63"/>
        <v>-</v>
      </c>
      <c r="AR76" s="169" t="str">
        <f t="shared" si="63"/>
        <v>-</v>
      </c>
      <c r="AS76" s="169" t="str">
        <f t="shared" si="63"/>
        <v>-</v>
      </c>
      <c r="AT76" s="169" t="str">
        <f t="shared" si="63"/>
        <v>-</v>
      </c>
      <c r="AU76" s="169" t="str">
        <f t="shared" si="63"/>
        <v>-</v>
      </c>
      <c r="AV76" s="169" t="str">
        <f t="shared" si="63"/>
        <v>-</v>
      </c>
      <c r="AW76" s="169" t="str">
        <f t="shared" si="63"/>
        <v>-</v>
      </c>
      <c r="AX76" s="169" t="str">
        <f t="shared" si="63"/>
        <v>-</v>
      </c>
      <c r="AY76" s="169" t="str">
        <f t="shared" si="63"/>
        <v>-</v>
      </c>
      <c r="AZ76" s="169" t="str">
        <f t="shared" si="63"/>
        <v>-</v>
      </c>
      <c r="BB76" s="169" t="str">
        <f t="shared" si="64"/>
        <v>-</v>
      </c>
      <c r="BC76" s="169" t="str">
        <f t="shared" si="64"/>
        <v>-</v>
      </c>
      <c r="BD76" s="169" t="str">
        <f t="shared" si="64"/>
        <v>-</v>
      </c>
      <c r="BE76" s="169" t="str">
        <f t="shared" si="64"/>
        <v>-</v>
      </c>
      <c r="BF76" s="169" t="str">
        <f t="shared" si="64"/>
        <v>-</v>
      </c>
      <c r="BG76" s="169" t="str">
        <f t="shared" si="64"/>
        <v>-</v>
      </c>
      <c r="BH76" s="169" t="str">
        <f t="shared" si="64"/>
        <v>-</v>
      </c>
      <c r="BI76" s="169" t="str">
        <f t="shared" si="64"/>
        <v>-</v>
      </c>
      <c r="BJ76" s="169" t="str">
        <f t="shared" si="64"/>
        <v>-</v>
      </c>
      <c r="BK76" s="169" t="str">
        <f t="shared" si="64"/>
        <v>-</v>
      </c>
      <c r="BL76" s="169" t="str">
        <f t="shared" si="64"/>
        <v>-</v>
      </c>
      <c r="BM76" s="169" t="str">
        <f t="shared" si="64"/>
        <v>-</v>
      </c>
      <c r="BO76" s="169" t="str">
        <f t="shared" si="65"/>
        <v>-</v>
      </c>
      <c r="BP76" s="169" t="str">
        <f t="shared" si="65"/>
        <v>-</v>
      </c>
      <c r="BQ76" s="169" t="str">
        <f t="shared" si="65"/>
        <v>-</v>
      </c>
      <c r="BR76" s="169" t="str">
        <f t="shared" si="65"/>
        <v>-</v>
      </c>
      <c r="BS76" s="169" t="str">
        <f t="shared" si="65"/>
        <v>-</v>
      </c>
      <c r="BT76" s="169" t="str">
        <f t="shared" si="65"/>
        <v>-</v>
      </c>
      <c r="BU76" s="169" t="str">
        <f t="shared" si="65"/>
        <v>-</v>
      </c>
      <c r="BV76" s="169" t="str">
        <f t="shared" si="65"/>
        <v>-</v>
      </c>
      <c r="BW76" s="169" t="str">
        <f t="shared" si="65"/>
        <v>-</v>
      </c>
      <c r="BX76" s="169" t="str">
        <f t="shared" si="65"/>
        <v>-</v>
      </c>
      <c r="BY76" s="169" t="str">
        <f t="shared" si="65"/>
        <v>-</v>
      </c>
      <c r="BZ76" s="169" t="str">
        <f t="shared" si="65"/>
        <v>-</v>
      </c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</row>
    <row r="77" spans="1:91" ht="12.75">
      <c r="A77" s="53" t="s">
        <v>114</v>
      </c>
      <c r="B77" s="2" t="s">
        <v>238</v>
      </c>
      <c r="C77" s="64"/>
      <c r="D77" s="64">
        <v>9</v>
      </c>
      <c r="E77" s="64"/>
      <c r="F77" s="64"/>
      <c r="G77" s="64"/>
      <c r="H77" s="162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70" t="str">
        <f t="shared" si="62"/>
        <v>-</v>
      </c>
      <c r="AC77" s="170" t="str">
        <f t="shared" si="62"/>
        <v>-</v>
      </c>
      <c r="AD77" s="170" t="str">
        <f t="shared" si="62"/>
        <v>-</v>
      </c>
      <c r="AE77" s="170" t="str">
        <f t="shared" si="62"/>
        <v>-</v>
      </c>
      <c r="AF77" s="170" t="str">
        <f t="shared" si="62"/>
        <v>-</v>
      </c>
      <c r="AG77" s="170" t="str">
        <f t="shared" si="62"/>
        <v>-</v>
      </c>
      <c r="AH77" s="170" t="str">
        <f t="shared" si="62"/>
        <v>-</v>
      </c>
      <c r="AI77" s="170" t="str">
        <f t="shared" si="62"/>
        <v>-</v>
      </c>
      <c r="AJ77" s="170" t="str">
        <f t="shared" si="62"/>
        <v>-</v>
      </c>
      <c r="AK77" s="170" t="str">
        <f t="shared" si="62"/>
        <v>-</v>
      </c>
      <c r="AL77" s="170" t="str">
        <f t="shared" si="62"/>
        <v>-</v>
      </c>
      <c r="AM77" s="170" t="str">
        <f t="shared" si="62"/>
        <v>-</v>
      </c>
      <c r="AO77" s="169" t="str">
        <f t="shared" si="63"/>
        <v>-</v>
      </c>
      <c r="AP77" s="169" t="str">
        <f t="shared" si="63"/>
        <v>-</v>
      </c>
      <c r="AQ77" s="169" t="str">
        <f t="shared" si="63"/>
        <v>-</v>
      </c>
      <c r="AR77" s="169" t="str">
        <f t="shared" si="63"/>
        <v>-</v>
      </c>
      <c r="AS77" s="169" t="str">
        <f t="shared" si="63"/>
        <v>-</v>
      </c>
      <c r="AT77" s="169" t="str">
        <f t="shared" si="63"/>
        <v>-</v>
      </c>
      <c r="AU77" s="169" t="str">
        <f t="shared" si="63"/>
        <v>-</v>
      </c>
      <c r="AV77" s="169" t="str">
        <f t="shared" si="63"/>
        <v>-</v>
      </c>
      <c r="AW77" s="169">
        <f t="shared" si="63"/>
        <v>1</v>
      </c>
      <c r="AX77" s="169" t="str">
        <f t="shared" si="63"/>
        <v>-</v>
      </c>
      <c r="AY77" s="169" t="str">
        <f t="shared" si="63"/>
        <v>-</v>
      </c>
      <c r="AZ77" s="169" t="str">
        <f t="shared" si="63"/>
        <v>-</v>
      </c>
      <c r="BB77" s="169" t="str">
        <f t="shared" si="64"/>
        <v>-</v>
      </c>
      <c r="BC77" s="169" t="str">
        <f t="shared" si="64"/>
        <v>-</v>
      </c>
      <c r="BD77" s="169" t="str">
        <f t="shared" si="64"/>
        <v>-</v>
      </c>
      <c r="BE77" s="169" t="str">
        <f t="shared" si="64"/>
        <v>-</v>
      </c>
      <c r="BF77" s="169" t="str">
        <f t="shared" si="64"/>
        <v>-</v>
      </c>
      <c r="BG77" s="169" t="str">
        <f t="shared" si="64"/>
        <v>-</v>
      </c>
      <c r="BH77" s="169" t="str">
        <f t="shared" si="64"/>
        <v>-</v>
      </c>
      <c r="BI77" s="169" t="str">
        <f t="shared" si="64"/>
        <v>-</v>
      </c>
      <c r="BJ77" s="169" t="str">
        <f t="shared" si="64"/>
        <v>-</v>
      </c>
      <c r="BK77" s="169" t="str">
        <f t="shared" si="64"/>
        <v>-</v>
      </c>
      <c r="BL77" s="169" t="str">
        <f t="shared" si="64"/>
        <v>-</v>
      </c>
      <c r="BM77" s="169" t="str">
        <f t="shared" si="64"/>
        <v>-</v>
      </c>
      <c r="BO77" s="169" t="str">
        <f t="shared" si="65"/>
        <v>-</v>
      </c>
      <c r="BP77" s="169" t="str">
        <f t="shared" si="65"/>
        <v>-</v>
      </c>
      <c r="BQ77" s="169" t="str">
        <f t="shared" si="65"/>
        <v>-</v>
      </c>
      <c r="BR77" s="169" t="str">
        <f t="shared" si="65"/>
        <v>-</v>
      </c>
      <c r="BS77" s="169" t="str">
        <f t="shared" si="65"/>
        <v>-</v>
      </c>
      <c r="BT77" s="169" t="str">
        <f t="shared" si="65"/>
        <v>-</v>
      </c>
      <c r="BU77" s="169" t="str">
        <f t="shared" si="65"/>
        <v>-</v>
      </c>
      <c r="BV77" s="169" t="str">
        <f t="shared" si="65"/>
        <v>-</v>
      </c>
      <c r="BW77" s="169" t="str">
        <f t="shared" si="65"/>
        <v>-</v>
      </c>
      <c r="BX77" s="169" t="str">
        <f t="shared" si="65"/>
        <v>-</v>
      </c>
      <c r="BY77" s="169" t="str">
        <f t="shared" si="65"/>
        <v>-</v>
      </c>
      <c r="BZ77" s="169" t="str">
        <f t="shared" si="65"/>
        <v>-</v>
      </c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</row>
    <row r="78" spans="1:91" ht="12.75">
      <c r="A78" s="53"/>
      <c r="B78" s="2" t="s">
        <v>239</v>
      </c>
      <c r="C78" s="64"/>
      <c r="D78" s="64">
        <v>9</v>
      </c>
      <c r="E78" s="64"/>
      <c r="F78" s="64"/>
      <c r="G78" s="64"/>
      <c r="H78" s="162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70" t="str">
        <f t="shared" si="62"/>
        <v>-</v>
      </c>
      <c r="AC78" s="170" t="str">
        <f t="shared" si="62"/>
        <v>-</v>
      </c>
      <c r="AD78" s="170" t="str">
        <f t="shared" si="62"/>
        <v>-</v>
      </c>
      <c r="AE78" s="170" t="str">
        <f t="shared" si="62"/>
        <v>-</v>
      </c>
      <c r="AF78" s="170" t="str">
        <f t="shared" si="62"/>
        <v>-</v>
      </c>
      <c r="AG78" s="170" t="str">
        <f t="shared" si="62"/>
        <v>-</v>
      </c>
      <c r="AH78" s="170" t="str">
        <f t="shared" si="62"/>
        <v>-</v>
      </c>
      <c r="AI78" s="170" t="str">
        <f t="shared" si="62"/>
        <v>-</v>
      </c>
      <c r="AJ78" s="170" t="str">
        <f t="shared" si="62"/>
        <v>-</v>
      </c>
      <c r="AK78" s="170" t="str">
        <f t="shared" si="62"/>
        <v>-</v>
      </c>
      <c r="AL78" s="170" t="str">
        <f t="shared" si="62"/>
        <v>-</v>
      </c>
      <c r="AM78" s="170" t="str">
        <f t="shared" si="62"/>
        <v>-</v>
      </c>
      <c r="AO78" s="169" t="str">
        <f t="shared" si="63"/>
        <v>-</v>
      </c>
      <c r="AP78" s="169" t="str">
        <f t="shared" si="63"/>
        <v>-</v>
      </c>
      <c r="AQ78" s="169" t="str">
        <f t="shared" si="63"/>
        <v>-</v>
      </c>
      <c r="AR78" s="169" t="str">
        <f t="shared" si="63"/>
        <v>-</v>
      </c>
      <c r="AS78" s="169" t="str">
        <f t="shared" si="63"/>
        <v>-</v>
      </c>
      <c r="AT78" s="169" t="str">
        <f t="shared" si="63"/>
        <v>-</v>
      </c>
      <c r="AU78" s="169" t="str">
        <f t="shared" si="63"/>
        <v>-</v>
      </c>
      <c r="AV78" s="169" t="str">
        <f t="shared" si="63"/>
        <v>-</v>
      </c>
      <c r="AW78" s="169">
        <f t="shared" si="63"/>
        <v>1</v>
      </c>
      <c r="AX78" s="169" t="str">
        <f t="shared" si="63"/>
        <v>-</v>
      </c>
      <c r="AY78" s="169" t="str">
        <f t="shared" si="63"/>
        <v>-</v>
      </c>
      <c r="AZ78" s="169" t="str">
        <f t="shared" si="63"/>
        <v>-</v>
      </c>
      <c r="BB78" s="169" t="str">
        <f t="shared" si="64"/>
        <v>-</v>
      </c>
      <c r="BC78" s="169" t="str">
        <f t="shared" si="64"/>
        <v>-</v>
      </c>
      <c r="BD78" s="169" t="str">
        <f t="shared" si="64"/>
        <v>-</v>
      </c>
      <c r="BE78" s="169" t="str">
        <f t="shared" si="64"/>
        <v>-</v>
      </c>
      <c r="BF78" s="169" t="str">
        <f t="shared" si="64"/>
        <v>-</v>
      </c>
      <c r="BG78" s="169" t="str">
        <f t="shared" si="64"/>
        <v>-</v>
      </c>
      <c r="BH78" s="169" t="str">
        <f t="shared" si="64"/>
        <v>-</v>
      </c>
      <c r="BI78" s="169" t="str">
        <f t="shared" si="64"/>
        <v>-</v>
      </c>
      <c r="BJ78" s="169" t="str">
        <f t="shared" si="64"/>
        <v>-</v>
      </c>
      <c r="BK78" s="169" t="str">
        <f t="shared" si="64"/>
        <v>-</v>
      </c>
      <c r="BL78" s="169" t="str">
        <f t="shared" si="64"/>
        <v>-</v>
      </c>
      <c r="BM78" s="169" t="str">
        <f t="shared" si="64"/>
        <v>-</v>
      </c>
      <c r="BO78" s="169" t="str">
        <f t="shared" si="65"/>
        <v>-</v>
      </c>
      <c r="BP78" s="169" t="str">
        <f t="shared" si="65"/>
        <v>-</v>
      </c>
      <c r="BQ78" s="169" t="str">
        <f t="shared" si="65"/>
        <v>-</v>
      </c>
      <c r="BR78" s="169" t="str">
        <f t="shared" si="65"/>
        <v>-</v>
      </c>
      <c r="BS78" s="169" t="str">
        <f t="shared" si="65"/>
        <v>-</v>
      </c>
      <c r="BT78" s="169" t="str">
        <f t="shared" si="65"/>
        <v>-</v>
      </c>
      <c r="BU78" s="169" t="str">
        <f t="shared" si="65"/>
        <v>-</v>
      </c>
      <c r="BV78" s="169" t="str">
        <f t="shared" si="65"/>
        <v>-</v>
      </c>
      <c r="BW78" s="169" t="str">
        <f t="shared" si="65"/>
        <v>-</v>
      </c>
      <c r="BX78" s="169" t="str">
        <f t="shared" si="65"/>
        <v>-</v>
      </c>
      <c r="BY78" s="169" t="str">
        <f t="shared" si="65"/>
        <v>-</v>
      </c>
      <c r="BZ78" s="169" t="str">
        <f t="shared" si="65"/>
        <v>-</v>
      </c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</row>
    <row r="79" spans="1:91" ht="12.75">
      <c r="A79" s="71" t="s">
        <v>115</v>
      </c>
      <c r="B79" s="2" t="s">
        <v>151</v>
      </c>
      <c r="C79" s="64"/>
      <c r="D79" s="64">
        <v>12</v>
      </c>
      <c r="E79" s="64"/>
      <c r="F79" s="64"/>
      <c r="G79" s="64"/>
      <c r="H79" s="162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70" t="str">
        <f t="shared" si="62"/>
        <v>-</v>
      </c>
      <c r="AC79" s="170" t="str">
        <f t="shared" si="62"/>
        <v>-</v>
      </c>
      <c r="AD79" s="170" t="str">
        <f t="shared" si="62"/>
        <v>-</v>
      </c>
      <c r="AE79" s="170" t="str">
        <f t="shared" si="62"/>
        <v>-</v>
      </c>
      <c r="AF79" s="170" t="str">
        <f t="shared" si="62"/>
        <v>-</v>
      </c>
      <c r="AG79" s="170" t="str">
        <f t="shared" si="62"/>
        <v>-</v>
      </c>
      <c r="AH79" s="170" t="str">
        <f t="shared" si="62"/>
        <v>-</v>
      </c>
      <c r="AI79" s="170" t="str">
        <f t="shared" si="62"/>
        <v>-</v>
      </c>
      <c r="AJ79" s="170" t="str">
        <f t="shared" si="62"/>
        <v>-</v>
      </c>
      <c r="AK79" s="170" t="str">
        <f t="shared" si="62"/>
        <v>-</v>
      </c>
      <c r="AL79" s="170" t="str">
        <f t="shared" si="62"/>
        <v>-</v>
      </c>
      <c r="AM79" s="170" t="str">
        <f t="shared" si="62"/>
        <v>-</v>
      </c>
      <c r="AO79" s="169" t="str">
        <f t="shared" si="63"/>
        <v>-</v>
      </c>
      <c r="AP79" s="169" t="str">
        <f t="shared" si="63"/>
        <v>-</v>
      </c>
      <c r="AQ79" s="169" t="str">
        <f t="shared" si="63"/>
        <v>-</v>
      </c>
      <c r="AR79" s="169" t="str">
        <f t="shared" si="63"/>
        <v>-</v>
      </c>
      <c r="AS79" s="169" t="str">
        <f t="shared" si="63"/>
        <v>-</v>
      </c>
      <c r="AT79" s="169" t="str">
        <f t="shared" si="63"/>
        <v>-</v>
      </c>
      <c r="AU79" s="169" t="str">
        <f t="shared" si="63"/>
        <v>-</v>
      </c>
      <c r="AV79" s="169" t="str">
        <f t="shared" si="63"/>
        <v>-</v>
      </c>
      <c r="AW79" s="169" t="str">
        <f t="shared" si="63"/>
        <v>-</v>
      </c>
      <c r="AX79" s="169" t="str">
        <f t="shared" si="63"/>
        <v>-</v>
      </c>
      <c r="AY79" s="169" t="str">
        <f t="shared" si="63"/>
        <v>-</v>
      </c>
      <c r="AZ79" s="169">
        <f t="shared" si="63"/>
        <v>1</v>
      </c>
      <c r="BB79" s="169" t="str">
        <f t="shared" si="64"/>
        <v>-</v>
      </c>
      <c r="BC79" s="169" t="str">
        <f t="shared" si="64"/>
        <v>-</v>
      </c>
      <c r="BD79" s="169" t="str">
        <f t="shared" si="64"/>
        <v>-</v>
      </c>
      <c r="BE79" s="169" t="str">
        <f t="shared" si="64"/>
        <v>-</v>
      </c>
      <c r="BF79" s="169" t="str">
        <f t="shared" si="64"/>
        <v>-</v>
      </c>
      <c r="BG79" s="169" t="str">
        <f t="shared" si="64"/>
        <v>-</v>
      </c>
      <c r="BH79" s="169" t="str">
        <f t="shared" si="64"/>
        <v>-</v>
      </c>
      <c r="BI79" s="169" t="str">
        <f t="shared" si="64"/>
        <v>-</v>
      </c>
      <c r="BJ79" s="169" t="str">
        <f t="shared" si="64"/>
        <v>-</v>
      </c>
      <c r="BK79" s="169" t="str">
        <f t="shared" si="64"/>
        <v>-</v>
      </c>
      <c r="BL79" s="169" t="str">
        <f t="shared" si="64"/>
        <v>-</v>
      </c>
      <c r="BM79" s="169" t="str">
        <f t="shared" si="64"/>
        <v>-</v>
      </c>
      <c r="BO79" s="169" t="str">
        <f t="shared" si="65"/>
        <v>-</v>
      </c>
      <c r="BP79" s="169" t="str">
        <f t="shared" si="65"/>
        <v>-</v>
      </c>
      <c r="BQ79" s="169" t="str">
        <f t="shared" si="65"/>
        <v>-</v>
      </c>
      <c r="BR79" s="169" t="str">
        <f t="shared" si="65"/>
        <v>-</v>
      </c>
      <c r="BS79" s="169" t="str">
        <f t="shared" si="65"/>
        <v>-</v>
      </c>
      <c r="BT79" s="169" t="str">
        <f t="shared" si="65"/>
        <v>-</v>
      </c>
      <c r="BU79" s="169" t="str">
        <f t="shared" si="65"/>
        <v>-</v>
      </c>
      <c r="BV79" s="169" t="str">
        <f t="shared" si="65"/>
        <v>-</v>
      </c>
      <c r="BW79" s="169" t="str">
        <f t="shared" si="65"/>
        <v>-</v>
      </c>
      <c r="BX79" s="169" t="str">
        <f t="shared" si="65"/>
        <v>-</v>
      </c>
      <c r="BY79" s="169" t="str">
        <f t="shared" si="65"/>
        <v>-</v>
      </c>
      <c r="BZ79" s="169" t="str">
        <f t="shared" si="65"/>
        <v>-</v>
      </c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</row>
    <row r="80" spans="1:91" ht="25.5">
      <c r="A80" s="71"/>
      <c r="B80" s="70" t="s">
        <v>150</v>
      </c>
      <c r="C80" s="64"/>
      <c r="D80" s="64"/>
      <c r="E80" s="64"/>
      <c r="F80" s="64"/>
      <c r="G80" s="64"/>
      <c r="H80" s="162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70" t="str">
        <f t="shared" si="62"/>
        <v>-</v>
      </c>
      <c r="AC80" s="170" t="str">
        <f t="shared" si="62"/>
        <v>-</v>
      </c>
      <c r="AD80" s="170" t="str">
        <f t="shared" si="62"/>
        <v>-</v>
      </c>
      <c r="AE80" s="170" t="str">
        <f t="shared" si="62"/>
        <v>-</v>
      </c>
      <c r="AF80" s="170" t="str">
        <f t="shared" si="62"/>
        <v>-</v>
      </c>
      <c r="AG80" s="170" t="str">
        <f t="shared" si="62"/>
        <v>-</v>
      </c>
      <c r="AH80" s="170" t="str">
        <f t="shared" si="62"/>
        <v>-</v>
      </c>
      <c r="AI80" s="170" t="str">
        <f t="shared" si="62"/>
        <v>-</v>
      </c>
      <c r="AJ80" s="170" t="str">
        <f t="shared" si="62"/>
        <v>-</v>
      </c>
      <c r="AK80" s="170" t="str">
        <f t="shared" si="62"/>
        <v>-</v>
      </c>
      <c r="AL80" s="170" t="str">
        <f t="shared" si="62"/>
        <v>-</v>
      </c>
      <c r="AM80" s="170" t="str">
        <f t="shared" si="62"/>
        <v>-</v>
      </c>
      <c r="AO80" s="169" t="str">
        <f t="shared" si="63"/>
        <v>-</v>
      </c>
      <c r="AP80" s="169" t="str">
        <f t="shared" si="63"/>
        <v>-</v>
      </c>
      <c r="AQ80" s="169" t="str">
        <f t="shared" si="63"/>
        <v>-</v>
      </c>
      <c r="AR80" s="169" t="str">
        <f t="shared" si="63"/>
        <v>-</v>
      </c>
      <c r="AS80" s="169" t="str">
        <f t="shared" si="63"/>
        <v>-</v>
      </c>
      <c r="AT80" s="169" t="str">
        <f t="shared" si="63"/>
        <v>-</v>
      </c>
      <c r="AU80" s="169" t="str">
        <f t="shared" si="63"/>
        <v>-</v>
      </c>
      <c r="AV80" s="169" t="str">
        <f t="shared" si="63"/>
        <v>-</v>
      </c>
      <c r="AW80" s="169" t="str">
        <f t="shared" si="63"/>
        <v>-</v>
      </c>
      <c r="AX80" s="169" t="str">
        <f t="shared" si="63"/>
        <v>-</v>
      </c>
      <c r="AY80" s="169" t="str">
        <f t="shared" si="63"/>
        <v>-</v>
      </c>
      <c r="AZ80" s="169" t="str">
        <f t="shared" si="63"/>
        <v>-</v>
      </c>
      <c r="BB80" s="169" t="str">
        <f t="shared" si="64"/>
        <v>-</v>
      </c>
      <c r="BC80" s="169" t="str">
        <f t="shared" si="64"/>
        <v>-</v>
      </c>
      <c r="BD80" s="169" t="str">
        <f t="shared" si="64"/>
        <v>-</v>
      </c>
      <c r="BE80" s="169" t="str">
        <f t="shared" si="64"/>
        <v>-</v>
      </c>
      <c r="BF80" s="169" t="str">
        <f t="shared" si="64"/>
        <v>-</v>
      </c>
      <c r="BG80" s="169" t="str">
        <f t="shared" si="64"/>
        <v>-</v>
      </c>
      <c r="BH80" s="169" t="str">
        <f t="shared" si="64"/>
        <v>-</v>
      </c>
      <c r="BI80" s="169" t="str">
        <f t="shared" si="64"/>
        <v>-</v>
      </c>
      <c r="BJ80" s="169" t="str">
        <f t="shared" si="64"/>
        <v>-</v>
      </c>
      <c r="BK80" s="169" t="str">
        <f t="shared" si="64"/>
        <v>-</v>
      </c>
      <c r="BL80" s="169" t="str">
        <f t="shared" si="64"/>
        <v>-</v>
      </c>
      <c r="BM80" s="169" t="str">
        <f t="shared" si="64"/>
        <v>-</v>
      </c>
      <c r="BO80" s="169" t="str">
        <f t="shared" si="65"/>
        <v>-</v>
      </c>
      <c r="BP80" s="169" t="str">
        <f t="shared" si="65"/>
        <v>-</v>
      </c>
      <c r="BQ80" s="169" t="str">
        <f t="shared" si="65"/>
        <v>-</v>
      </c>
      <c r="BR80" s="169" t="str">
        <f t="shared" si="65"/>
        <v>-</v>
      </c>
      <c r="BS80" s="169" t="str">
        <f t="shared" si="65"/>
        <v>-</v>
      </c>
      <c r="BT80" s="169" t="str">
        <f t="shared" si="65"/>
        <v>-</v>
      </c>
      <c r="BU80" s="169" t="str">
        <f t="shared" si="65"/>
        <v>-</v>
      </c>
      <c r="BV80" s="169" t="str">
        <f t="shared" si="65"/>
        <v>-</v>
      </c>
      <c r="BW80" s="169" t="str">
        <f t="shared" si="65"/>
        <v>-</v>
      </c>
      <c r="BX80" s="169" t="str">
        <f t="shared" si="65"/>
        <v>-</v>
      </c>
      <c r="BY80" s="169" t="str">
        <f t="shared" si="65"/>
        <v>-</v>
      </c>
      <c r="BZ80" s="169" t="str">
        <f t="shared" si="65"/>
        <v>-</v>
      </c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</row>
    <row r="81" spans="1:91" ht="12.75">
      <c r="A81" s="71" t="s">
        <v>116</v>
      </c>
      <c r="B81" s="2" t="s">
        <v>153</v>
      </c>
      <c r="C81" s="64"/>
      <c r="D81" s="64">
        <v>12</v>
      </c>
      <c r="E81" s="64"/>
      <c r="F81" s="64"/>
      <c r="G81" s="64"/>
      <c r="H81" s="162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70" t="str">
        <f t="shared" si="62"/>
        <v>-</v>
      </c>
      <c r="AC81" s="170" t="str">
        <f t="shared" si="62"/>
        <v>-</v>
      </c>
      <c r="AD81" s="170" t="str">
        <f t="shared" si="62"/>
        <v>-</v>
      </c>
      <c r="AE81" s="170" t="str">
        <f t="shared" si="62"/>
        <v>-</v>
      </c>
      <c r="AF81" s="170" t="str">
        <f t="shared" si="62"/>
        <v>-</v>
      </c>
      <c r="AG81" s="170" t="str">
        <f t="shared" si="62"/>
        <v>-</v>
      </c>
      <c r="AH81" s="170" t="str">
        <f t="shared" si="62"/>
        <v>-</v>
      </c>
      <c r="AI81" s="170" t="str">
        <f t="shared" si="62"/>
        <v>-</v>
      </c>
      <c r="AJ81" s="170" t="str">
        <f t="shared" si="62"/>
        <v>-</v>
      </c>
      <c r="AK81" s="170" t="str">
        <f t="shared" si="62"/>
        <v>-</v>
      </c>
      <c r="AL81" s="170" t="str">
        <f t="shared" si="62"/>
        <v>-</v>
      </c>
      <c r="AM81" s="170" t="str">
        <f t="shared" si="62"/>
        <v>-</v>
      </c>
      <c r="AO81" s="169" t="str">
        <f t="shared" si="63"/>
        <v>-</v>
      </c>
      <c r="AP81" s="169" t="str">
        <f t="shared" si="63"/>
        <v>-</v>
      </c>
      <c r="AQ81" s="169" t="str">
        <f t="shared" si="63"/>
        <v>-</v>
      </c>
      <c r="AR81" s="169" t="str">
        <f t="shared" si="63"/>
        <v>-</v>
      </c>
      <c r="AS81" s="169" t="str">
        <f t="shared" si="63"/>
        <v>-</v>
      </c>
      <c r="AT81" s="169" t="str">
        <f t="shared" si="63"/>
        <v>-</v>
      </c>
      <c r="AU81" s="169" t="str">
        <f t="shared" si="63"/>
        <v>-</v>
      </c>
      <c r="AV81" s="169" t="str">
        <f t="shared" si="63"/>
        <v>-</v>
      </c>
      <c r="AW81" s="169" t="str">
        <f t="shared" si="63"/>
        <v>-</v>
      </c>
      <c r="AX81" s="169" t="str">
        <f t="shared" si="63"/>
        <v>-</v>
      </c>
      <c r="AY81" s="169" t="str">
        <f t="shared" si="63"/>
        <v>-</v>
      </c>
      <c r="AZ81" s="169">
        <f t="shared" si="63"/>
        <v>1</v>
      </c>
      <c r="BB81" s="169" t="str">
        <f t="shared" si="64"/>
        <v>-</v>
      </c>
      <c r="BC81" s="169" t="str">
        <f t="shared" si="64"/>
        <v>-</v>
      </c>
      <c r="BD81" s="169" t="str">
        <f t="shared" si="64"/>
        <v>-</v>
      </c>
      <c r="BE81" s="169" t="str">
        <f t="shared" si="64"/>
        <v>-</v>
      </c>
      <c r="BF81" s="169" t="str">
        <f t="shared" si="64"/>
        <v>-</v>
      </c>
      <c r="BG81" s="169" t="str">
        <f t="shared" si="64"/>
        <v>-</v>
      </c>
      <c r="BH81" s="169" t="str">
        <f t="shared" si="64"/>
        <v>-</v>
      </c>
      <c r="BI81" s="169" t="str">
        <f t="shared" si="64"/>
        <v>-</v>
      </c>
      <c r="BJ81" s="169" t="str">
        <f t="shared" si="64"/>
        <v>-</v>
      </c>
      <c r="BK81" s="169" t="str">
        <f t="shared" si="64"/>
        <v>-</v>
      </c>
      <c r="BL81" s="169" t="str">
        <f t="shared" si="64"/>
        <v>-</v>
      </c>
      <c r="BM81" s="169" t="str">
        <f t="shared" si="64"/>
        <v>-</v>
      </c>
      <c r="BO81" s="169" t="str">
        <f t="shared" si="65"/>
        <v>-</v>
      </c>
      <c r="BP81" s="169" t="str">
        <f t="shared" si="65"/>
        <v>-</v>
      </c>
      <c r="BQ81" s="169" t="str">
        <f t="shared" si="65"/>
        <v>-</v>
      </c>
      <c r="BR81" s="169" t="str">
        <f t="shared" si="65"/>
        <v>-</v>
      </c>
      <c r="BS81" s="169" t="str">
        <f t="shared" si="65"/>
        <v>-</v>
      </c>
      <c r="BT81" s="169" t="str">
        <f t="shared" si="65"/>
        <v>-</v>
      </c>
      <c r="BU81" s="169" t="str">
        <f t="shared" si="65"/>
        <v>-</v>
      </c>
      <c r="BV81" s="169" t="str">
        <f t="shared" si="65"/>
        <v>-</v>
      </c>
      <c r="BW81" s="169" t="str">
        <f t="shared" si="65"/>
        <v>-</v>
      </c>
      <c r="BX81" s="169" t="str">
        <f t="shared" si="65"/>
        <v>-</v>
      </c>
      <c r="BY81" s="169" t="str">
        <f t="shared" si="65"/>
        <v>-</v>
      </c>
      <c r="BZ81" s="169" t="str">
        <f t="shared" si="65"/>
        <v>-</v>
      </c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</row>
    <row r="82" spans="1:91" ht="12.75">
      <c r="A82" s="71"/>
      <c r="B82" t="s">
        <v>154</v>
      </c>
      <c r="C82" s="158"/>
      <c r="D82" s="64"/>
      <c r="E82" s="64"/>
      <c r="F82" s="64"/>
      <c r="G82" s="64"/>
      <c r="H82" s="162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70" t="str">
        <f t="shared" si="62"/>
        <v>-</v>
      </c>
      <c r="AC82" s="170" t="str">
        <f t="shared" si="62"/>
        <v>-</v>
      </c>
      <c r="AD82" s="170" t="str">
        <f t="shared" si="62"/>
        <v>-</v>
      </c>
      <c r="AE82" s="170" t="str">
        <f t="shared" si="62"/>
        <v>-</v>
      </c>
      <c r="AF82" s="170" t="str">
        <f t="shared" si="62"/>
        <v>-</v>
      </c>
      <c r="AG82" s="170" t="str">
        <f t="shared" si="62"/>
        <v>-</v>
      </c>
      <c r="AH82" s="170" t="str">
        <f t="shared" si="62"/>
        <v>-</v>
      </c>
      <c r="AI82" s="170" t="str">
        <f t="shared" si="62"/>
        <v>-</v>
      </c>
      <c r="AJ82" s="170" t="str">
        <f t="shared" si="62"/>
        <v>-</v>
      </c>
      <c r="AK82" s="170" t="str">
        <f t="shared" si="62"/>
        <v>-</v>
      </c>
      <c r="AL82" s="170" t="str">
        <f t="shared" si="62"/>
        <v>-</v>
      </c>
      <c r="AM82" s="170" t="str">
        <f t="shared" si="62"/>
        <v>-</v>
      </c>
      <c r="AO82" s="169" t="str">
        <f t="shared" si="63"/>
        <v>-</v>
      </c>
      <c r="AP82" s="169" t="str">
        <f t="shared" si="63"/>
        <v>-</v>
      </c>
      <c r="AQ82" s="169" t="str">
        <f t="shared" si="63"/>
        <v>-</v>
      </c>
      <c r="AR82" s="169" t="str">
        <f t="shared" si="63"/>
        <v>-</v>
      </c>
      <c r="AS82" s="169" t="str">
        <f t="shared" si="63"/>
        <v>-</v>
      </c>
      <c r="AT82" s="169" t="str">
        <f t="shared" si="63"/>
        <v>-</v>
      </c>
      <c r="AU82" s="169" t="str">
        <f t="shared" si="63"/>
        <v>-</v>
      </c>
      <c r="AV82" s="169" t="str">
        <f t="shared" si="63"/>
        <v>-</v>
      </c>
      <c r="AW82" s="169" t="str">
        <f t="shared" si="63"/>
        <v>-</v>
      </c>
      <c r="AX82" s="169" t="str">
        <f t="shared" si="63"/>
        <v>-</v>
      </c>
      <c r="AY82" s="169" t="str">
        <f t="shared" si="63"/>
        <v>-</v>
      </c>
      <c r="AZ82" s="169" t="str">
        <f t="shared" si="63"/>
        <v>-</v>
      </c>
      <c r="BB82" s="169" t="str">
        <f t="shared" si="64"/>
        <v>-</v>
      </c>
      <c r="BC82" s="169" t="str">
        <f t="shared" si="64"/>
        <v>-</v>
      </c>
      <c r="BD82" s="169" t="str">
        <f t="shared" si="64"/>
        <v>-</v>
      </c>
      <c r="BE82" s="169" t="str">
        <f t="shared" si="64"/>
        <v>-</v>
      </c>
      <c r="BF82" s="169" t="str">
        <f t="shared" si="64"/>
        <v>-</v>
      </c>
      <c r="BG82" s="169" t="str">
        <f t="shared" si="64"/>
        <v>-</v>
      </c>
      <c r="BH82" s="169" t="str">
        <f t="shared" si="64"/>
        <v>-</v>
      </c>
      <c r="BI82" s="169" t="str">
        <f t="shared" si="64"/>
        <v>-</v>
      </c>
      <c r="BJ82" s="169" t="str">
        <f t="shared" si="64"/>
        <v>-</v>
      </c>
      <c r="BK82" s="169" t="str">
        <f t="shared" si="64"/>
        <v>-</v>
      </c>
      <c r="BL82" s="169" t="str">
        <f t="shared" si="64"/>
        <v>-</v>
      </c>
      <c r="BM82" s="169" t="str">
        <f t="shared" si="64"/>
        <v>-</v>
      </c>
      <c r="BO82" s="169" t="str">
        <f t="shared" si="65"/>
        <v>-</v>
      </c>
      <c r="BP82" s="169" t="str">
        <f t="shared" si="65"/>
        <v>-</v>
      </c>
      <c r="BQ82" s="169" t="str">
        <f t="shared" si="65"/>
        <v>-</v>
      </c>
      <c r="BR82" s="169" t="str">
        <f t="shared" si="65"/>
        <v>-</v>
      </c>
      <c r="BS82" s="169" t="str">
        <f t="shared" si="65"/>
        <v>-</v>
      </c>
      <c r="BT82" s="169" t="str">
        <f t="shared" si="65"/>
        <v>-</v>
      </c>
      <c r="BU82" s="169" t="str">
        <f t="shared" si="65"/>
        <v>-</v>
      </c>
      <c r="BV82" s="169" t="str">
        <f t="shared" si="65"/>
        <v>-</v>
      </c>
      <c r="BW82" s="169" t="str">
        <f t="shared" si="65"/>
        <v>-</v>
      </c>
      <c r="BX82" s="169" t="str">
        <f t="shared" si="65"/>
        <v>-</v>
      </c>
      <c r="BY82" s="169" t="str">
        <f t="shared" si="65"/>
        <v>-</v>
      </c>
      <c r="BZ82" s="169" t="str">
        <f t="shared" si="65"/>
        <v>-</v>
      </c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</row>
    <row r="83" spans="1:91" ht="13.5" thickBot="1">
      <c r="A83" s="157" t="s">
        <v>117</v>
      </c>
      <c r="B83" s="27" t="s">
        <v>46</v>
      </c>
      <c r="C83" s="179"/>
      <c r="D83" s="179">
        <v>10</v>
      </c>
      <c r="E83" s="179"/>
      <c r="F83" s="179"/>
      <c r="G83" s="179"/>
      <c r="H83" s="162">
        <f>J83/I83*100</f>
        <v>38.88888888888889</v>
      </c>
      <c r="I83" s="75">
        <f>J83+N83</f>
        <v>108</v>
      </c>
      <c r="J83" s="75">
        <f t="shared" si="61"/>
        <v>42</v>
      </c>
      <c r="K83" s="31"/>
      <c r="L83" s="31"/>
      <c r="M83" s="31">
        <v>42</v>
      </c>
      <c r="N83" s="31">
        <v>66</v>
      </c>
      <c r="O83" s="31"/>
      <c r="P83" s="31"/>
      <c r="Q83" s="31"/>
      <c r="R83" s="31"/>
      <c r="S83" s="31"/>
      <c r="T83" s="31"/>
      <c r="U83" s="31"/>
      <c r="V83" s="31"/>
      <c r="W83" s="31"/>
      <c r="X83" s="31">
        <v>3</v>
      </c>
      <c r="Y83" s="31"/>
      <c r="Z83" s="31"/>
      <c r="AB83" s="170" t="str">
        <f t="shared" si="62"/>
        <v>-</v>
      </c>
      <c r="AC83" s="170" t="str">
        <f t="shared" si="62"/>
        <v>-</v>
      </c>
      <c r="AD83" s="170" t="str">
        <f t="shared" si="62"/>
        <v>-</v>
      </c>
      <c r="AE83" s="170" t="str">
        <f t="shared" si="62"/>
        <v>-</v>
      </c>
      <c r="AF83" s="170" t="str">
        <f t="shared" si="62"/>
        <v>-</v>
      </c>
      <c r="AG83" s="170" t="str">
        <f t="shared" si="62"/>
        <v>-</v>
      </c>
      <c r="AH83" s="170" t="str">
        <f t="shared" si="62"/>
        <v>-</v>
      </c>
      <c r="AI83" s="170" t="str">
        <f t="shared" si="62"/>
        <v>-</v>
      </c>
      <c r="AJ83" s="170" t="str">
        <f t="shared" si="62"/>
        <v>-</v>
      </c>
      <c r="AK83" s="170" t="str">
        <f t="shared" si="62"/>
        <v>-</v>
      </c>
      <c r="AL83" s="170" t="str">
        <f t="shared" si="62"/>
        <v>-</v>
      </c>
      <c r="AM83" s="170" t="str">
        <f t="shared" si="62"/>
        <v>-</v>
      </c>
      <c r="AO83" s="169" t="str">
        <f t="shared" si="63"/>
        <v>-</v>
      </c>
      <c r="AP83" s="169" t="str">
        <f t="shared" si="63"/>
        <v>-</v>
      </c>
      <c r="AQ83" s="169" t="str">
        <f t="shared" si="63"/>
        <v>-</v>
      </c>
      <c r="AR83" s="169" t="str">
        <f t="shared" si="63"/>
        <v>-</v>
      </c>
      <c r="AS83" s="169" t="str">
        <f t="shared" si="63"/>
        <v>-</v>
      </c>
      <c r="AT83" s="169" t="str">
        <f t="shared" si="63"/>
        <v>-</v>
      </c>
      <c r="AU83" s="169" t="str">
        <f t="shared" si="63"/>
        <v>-</v>
      </c>
      <c r="AV83" s="169" t="str">
        <f t="shared" si="63"/>
        <v>-</v>
      </c>
      <c r="AW83" s="169" t="str">
        <f t="shared" si="63"/>
        <v>-</v>
      </c>
      <c r="AX83" s="169">
        <f t="shared" si="63"/>
        <v>1</v>
      </c>
      <c r="AY83" s="169" t="str">
        <f t="shared" si="63"/>
        <v>-</v>
      </c>
      <c r="AZ83" s="169" t="str">
        <f t="shared" si="63"/>
        <v>-</v>
      </c>
      <c r="BB83" s="169" t="str">
        <f t="shared" si="64"/>
        <v>-</v>
      </c>
      <c r="BC83" s="169" t="str">
        <f t="shared" si="64"/>
        <v>-</v>
      </c>
      <c r="BD83" s="169" t="str">
        <f t="shared" si="64"/>
        <v>-</v>
      </c>
      <c r="BE83" s="169" t="str">
        <f t="shared" si="64"/>
        <v>-</v>
      </c>
      <c r="BF83" s="169" t="str">
        <f t="shared" si="64"/>
        <v>-</v>
      </c>
      <c r="BG83" s="169" t="str">
        <f t="shared" si="64"/>
        <v>-</v>
      </c>
      <c r="BH83" s="169" t="str">
        <f t="shared" si="64"/>
        <v>-</v>
      </c>
      <c r="BI83" s="169" t="str">
        <f t="shared" si="64"/>
        <v>-</v>
      </c>
      <c r="BJ83" s="169" t="str">
        <f t="shared" si="64"/>
        <v>-</v>
      </c>
      <c r="BK83" s="169" t="str">
        <f t="shared" si="64"/>
        <v>-</v>
      </c>
      <c r="BL83" s="169" t="str">
        <f t="shared" si="64"/>
        <v>-</v>
      </c>
      <c r="BM83" s="169" t="str">
        <f t="shared" si="64"/>
        <v>-</v>
      </c>
      <c r="BO83" s="169" t="str">
        <f t="shared" si="65"/>
        <v>-</v>
      </c>
      <c r="BP83" s="169" t="str">
        <f t="shared" si="65"/>
        <v>-</v>
      </c>
      <c r="BQ83" s="169" t="str">
        <f t="shared" si="65"/>
        <v>-</v>
      </c>
      <c r="BR83" s="169" t="str">
        <f t="shared" si="65"/>
        <v>-</v>
      </c>
      <c r="BS83" s="169" t="str">
        <f t="shared" si="65"/>
        <v>-</v>
      </c>
      <c r="BT83" s="169" t="str">
        <f t="shared" si="65"/>
        <v>-</v>
      </c>
      <c r="BU83" s="169" t="str">
        <f t="shared" si="65"/>
        <v>-</v>
      </c>
      <c r="BV83" s="169" t="str">
        <f t="shared" si="65"/>
        <v>-</v>
      </c>
      <c r="BW83" s="169" t="str">
        <f t="shared" si="65"/>
        <v>-</v>
      </c>
      <c r="BX83" s="169" t="str">
        <f t="shared" si="65"/>
        <v>-</v>
      </c>
      <c r="BY83" s="169" t="str">
        <f t="shared" si="65"/>
        <v>-</v>
      </c>
      <c r="BZ83" s="169" t="str">
        <f t="shared" si="65"/>
        <v>-</v>
      </c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</row>
    <row r="84" spans="1:27" ht="12.75">
      <c r="A84" s="156"/>
      <c r="B84" s="74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6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74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6" ht="12.75">
      <c r="A85" s="72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2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2"/>
      <c r="B87" s="73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5" t="s">
        <v>122</v>
      </c>
      <c r="C88" s="3"/>
      <c r="D88" s="59"/>
      <c r="E88" s="59"/>
      <c r="F88" s="59"/>
      <c r="G88" s="159"/>
      <c r="H88" s="161">
        <f>J88/I88*100</f>
        <v>51.63868904876099</v>
      </c>
      <c r="I88" s="59">
        <f aca="true" t="shared" si="67" ref="I88:Z88">I8+I21+I32+I56+I65+I74</f>
        <v>7506</v>
      </c>
      <c r="J88" s="59">
        <f t="shared" si="67"/>
        <v>3876</v>
      </c>
      <c r="K88" s="59">
        <f t="shared" si="67"/>
        <v>1980</v>
      </c>
      <c r="L88" s="59">
        <f t="shared" si="67"/>
        <v>526</v>
      </c>
      <c r="M88" s="59">
        <f t="shared" si="67"/>
        <v>1440</v>
      </c>
      <c r="N88" s="59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68"/>
      <c r="B89" s="56"/>
      <c r="C89" s="3"/>
      <c r="D89" s="5" t="s">
        <v>123</v>
      </c>
      <c r="E89" s="5"/>
      <c r="F89" s="5"/>
      <c r="G89" s="5"/>
      <c r="H89" s="5"/>
      <c r="I89" s="76">
        <f>ROUND(I88/54,1)</f>
        <v>139</v>
      </c>
      <c r="J89" s="76"/>
      <c r="K89" s="76"/>
      <c r="L89" s="76"/>
      <c r="M89" s="2"/>
      <c r="N89" s="7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1"/>
      <c r="B90" s="22" t="s">
        <v>124</v>
      </c>
      <c r="C90" s="22"/>
      <c r="D90" s="22"/>
      <c r="E90" s="22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67">
        <f aca="true" t="shared" si="70" ref="AB90:CM90">SUM(AB8+AB21+AB32+AB56+AB65+AB74)</f>
        <v>4</v>
      </c>
      <c r="AC90" s="167">
        <f t="shared" si="70"/>
        <v>2</v>
      </c>
      <c r="AD90" s="167">
        <f t="shared" si="70"/>
        <v>5</v>
      </c>
      <c r="AE90" s="167">
        <f t="shared" si="70"/>
        <v>5</v>
      </c>
      <c r="AF90" s="167">
        <f t="shared" si="70"/>
        <v>1</v>
      </c>
      <c r="AG90" s="167">
        <f t="shared" si="70"/>
        <v>2</v>
      </c>
      <c r="AH90" s="167">
        <f t="shared" si="70"/>
        <v>4</v>
      </c>
      <c r="AI90" s="167">
        <f t="shared" si="70"/>
        <v>1</v>
      </c>
      <c r="AJ90" s="167">
        <f t="shared" si="70"/>
        <v>4</v>
      </c>
      <c r="AK90" s="167">
        <f t="shared" si="70"/>
        <v>4</v>
      </c>
      <c r="AL90" s="167">
        <f t="shared" si="70"/>
        <v>1</v>
      </c>
      <c r="AM90" s="167">
        <f t="shared" si="70"/>
        <v>1</v>
      </c>
      <c r="AN90" s="1"/>
      <c r="AO90" s="167">
        <f t="shared" si="70"/>
        <v>5</v>
      </c>
      <c r="AP90" s="167">
        <f t="shared" si="70"/>
        <v>4</v>
      </c>
      <c r="AQ90" s="167">
        <f t="shared" si="70"/>
        <v>4</v>
      </c>
      <c r="AR90" s="167">
        <f t="shared" si="70"/>
        <v>3</v>
      </c>
      <c r="AS90" s="167">
        <f t="shared" si="70"/>
        <v>4</v>
      </c>
      <c r="AT90" s="167">
        <f t="shared" si="70"/>
        <v>6</v>
      </c>
      <c r="AU90" s="167">
        <f t="shared" si="70"/>
        <v>3</v>
      </c>
      <c r="AV90" s="167">
        <f t="shared" si="70"/>
        <v>4</v>
      </c>
      <c r="AW90" s="167">
        <f t="shared" si="70"/>
        <v>4</v>
      </c>
      <c r="AX90" s="167">
        <f t="shared" si="70"/>
        <v>3</v>
      </c>
      <c r="AY90" s="167">
        <f t="shared" si="70"/>
        <v>7</v>
      </c>
      <c r="AZ90" s="167">
        <f t="shared" si="70"/>
        <v>6</v>
      </c>
      <c r="BA90" s="1"/>
      <c r="BB90" s="167">
        <f t="shared" si="70"/>
        <v>0</v>
      </c>
      <c r="BC90" s="167">
        <f t="shared" si="70"/>
        <v>0</v>
      </c>
      <c r="BD90" s="167">
        <f t="shared" si="70"/>
        <v>0</v>
      </c>
      <c r="BE90" s="167">
        <f t="shared" si="70"/>
        <v>0</v>
      </c>
      <c r="BF90" s="167">
        <f t="shared" si="70"/>
        <v>0</v>
      </c>
      <c r="BG90" s="167">
        <f t="shared" si="70"/>
        <v>0</v>
      </c>
      <c r="BH90" s="167">
        <f t="shared" si="70"/>
        <v>1</v>
      </c>
      <c r="BI90" s="167">
        <f t="shared" si="70"/>
        <v>1</v>
      </c>
      <c r="BJ90" s="167">
        <f t="shared" si="70"/>
        <v>1</v>
      </c>
      <c r="BK90" s="167">
        <f t="shared" si="70"/>
        <v>1</v>
      </c>
      <c r="BL90" s="167">
        <f t="shared" si="70"/>
        <v>1</v>
      </c>
      <c r="BM90" s="167">
        <f t="shared" si="70"/>
        <v>1</v>
      </c>
      <c r="BN90" s="1"/>
      <c r="BO90" s="167">
        <f t="shared" si="70"/>
        <v>0</v>
      </c>
      <c r="BP90" s="167">
        <f t="shared" si="70"/>
        <v>0</v>
      </c>
      <c r="BQ90" s="167">
        <f t="shared" si="70"/>
        <v>0</v>
      </c>
      <c r="BR90" s="167">
        <f t="shared" si="70"/>
        <v>1</v>
      </c>
      <c r="BS90" s="167">
        <f t="shared" si="70"/>
        <v>0</v>
      </c>
      <c r="BT90" s="167">
        <f t="shared" si="70"/>
        <v>2</v>
      </c>
      <c r="BU90" s="167">
        <f t="shared" si="70"/>
        <v>1</v>
      </c>
      <c r="BV90" s="167">
        <f t="shared" si="70"/>
        <v>1</v>
      </c>
      <c r="BW90" s="167">
        <f t="shared" si="70"/>
        <v>1</v>
      </c>
      <c r="BX90" s="167">
        <f t="shared" si="70"/>
        <v>1</v>
      </c>
      <c r="BY90" s="167">
        <f t="shared" si="70"/>
        <v>1</v>
      </c>
      <c r="BZ90" s="167">
        <f t="shared" si="70"/>
        <v>1</v>
      </c>
      <c r="CB90" s="167">
        <f t="shared" si="70"/>
        <v>4</v>
      </c>
      <c r="CC90" s="167">
        <f t="shared" si="70"/>
        <v>2</v>
      </c>
      <c r="CD90" s="167">
        <f t="shared" si="70"/>
        <v>8</v>
      </c>
      <c r="CE90" s="167">
        <f t="shared" si="70"/>
        <v>5</v>
      </c>
      <c r="CF90" s="167">
        <f t="shared" si="70"/>
        <v>3</v>
      </c>
      <c r="CG90" s="167">
        <f t="shared" si="70"/>
        <v>0</v>
      </c>
      <c r="CH90" s="167">
        <f t="shared" si="70"/>
        <v>3</v>
      </c>
      <c r="CI90" s="167">
        <f t="shared" si="70"/>
        <v>1</v>
      </c>
      <c r="CJ90" s="167">
        <f t="shared" si="70"/>
        <v>2</v>
      </c>
      <c r="CK90" s="167">
        <f t="shared" si="70"/>
        <v>2</v>
      </c>
      <c r="CL90" s="167">
        <f t="shared" si="70"/>
        <v>0</v>
      </c>
      <c r="CM90" s="167">
        <f t="shared" si="70"/>
        <v>1</v>
      </c>
    </row>
    <row r="91" spans="1:26" ht="12.75">
      <c r="A91" s="21"/>
      <c r="B91" s="18" t="s">
        <v>125</v>
      </c>
      <c r="C91" s="1">
        <f>SUM(O91:Z91)</f>
        <v>6</v>
      </c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1"/>
      <c r="B92" s="18" t="s">
        <v>126</v>
      </c>
      <c r="C92" s="1">
        <f>SUM(O92:Z92)</f>
        <v>9</v>
      </c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1"/>
      <c r="B93" s="18" t="s">
        <v>127</v>
      </c>
      <c r="C93" s="1">
        <f>SUM(O93:Z93)</f>
        <v>31</v>
      </c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1"/>
      <c r="B94" s="18" t="s">
        <v>128</v>
      </c>
      <c r="C94" s="1">
        <f>SUM(O94:Z94)</f>
        <v>34</v>
      </c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7"/>
      <c r="B95" s="28" t="s">
        <v>129</v>
      </c>
      <c r="C95" s="29">
        <f>SUM(O95:Z95)</f>
        <v>53</v>
      </c>
      <c r="D95" s="78" t="s">
        <v>130</v>
      </c>
      <c r="E95" s="30"/>
      <c r="F95" s="30"/>
      <c r="G95" s="30"/>
      <c r="H95" s="30"/>
      <c r="I95" s="30"/>
      <c r="J95" s="30"/>
      <c r="K95" s="30"/>
      <c r="L95" s="30"/>
      <c r="M95" s="30"/>
      <c r="N95" s="31"/>
      <c r="O95" s="29">
        <f>AO90</f>
        <v>5</v>
      </c>
      <c r="P95" s="29">
        <f aca="true" t="shared" si="75" ref="P95:Z95">AP90</f>
        <v>4</v>
      </c>
      <c r="Q95" s="29">
        <f t="shared" si="75"/>
        <v>4</v>
      </c>
      <c r="R95" s="29">
        <f t="shared" si="75"/>
        <v>3</v>
      </c>
      <c r="S95" s="29">
        <f t="shared" si="75"/>
        <v>4</v>
      </c>
      <c r="T95" s="29">
        <f t="shared" si="75"/>
        <v>6</v>
      </c>
      <c r="U95" s="29">
        <f t="shared" si="75"/>
        <v>3</v>
      </c>
      <c r="V95" s="29">
        <f t="shared" si="75"/>
        <v>4</v>
      </c>
      <c r="W95" s="29">
        <f t="shared" si="75"/>
        <v>4</v>
      </c>
      <c r="X95" s="29">
        <f t="shared" si="75"/>
        <v>3</v>
      </c>
      <c r="Y95" s="29">
        <f t="shared" si="75"/>
        <v>7</v>
      </c>
      <c r="Z95" s="29">
        <f t="shared" si="75"/>
        <v>6</v>
      </c>
    </row>
    <row r="96" spans="1:26" ht="12.75">
      <c r="A96" s="49"/>
      <c r="B96" s="25" t="s">
        <v>131</v>
      </c>
      <c r="C96" s="4"/>
      <c r="D96" s="32"/>
      <c r="E96" s="33" t="s">
        <v>132</v>
      </c>
      <c r="F96" s="33"/>
      <c r="G96" s="33"/>
      <c r="H96" s="33"/>
      <c r="I96" s="33"/>
      <c r="J96" s="33"/>
      <c r="K96" s="33"/>
      <c r="L96" s="35"/>
      <c r="M96" s="45" t="s">
        <v>133</v>
      </c>
      <c r="N96" s="45"/>
      <c r="O96" s="45"/>
      <c r="P96" s="45"/>
      <c r="Q96" s="45"/>
      <c r="R96" s="45"/>
      <c r="S96" s="25"/>
      <c r="T96" s="42" t="s">
        <v>134</v>
      </c>
      <c r="U96" s="25" t="s">
        <v>135</v>
      </c>
      <c r="V96" s="25"/>
      <c r="W96" s="25"/>
      <c r="X96" s="25"/>
      <c r="Y96" s="25"/>
      <c r="Z96" s="25"/>
    </row>
    <row r="97" spans="1:26" ht="13.5" thickBot="1">
      <c r="A97" s="51"/>
      <c r="B97" s="50" t="s">
        <v>136</v>
      </c>
      <c r="C97" s="65" t="s">
        <v>134</v>
      </c>
      <c r="D97" s="66" t="s">
        <v>137</v>
      </c>
      <c r="E97" s="34" t="s">
        <v>136</v>
      </c>
      <c r="F97" s="34"/>
      <c r="G97" s="34"/>
      <c r="H97" s="34"/>
      <c r="I97" s="34"/>
      <c r="J97" s="34"/>
      <c r="K97" s="65" t="s">
        <v>134</v>
      </c>
      <c r="L97" s="66" t="s">
        <v>137</v>
      </c>
      <c r="M97" s="46" t="s">
        <v>138</v>
      </c>
      <c r="N97" s="46"/>
      <c r="O97" s="46"/>
      <c r="P97" s="46"/>
      <c r="Q97" s="46"/>
      <c r="R97" s="46"/>
      <c r="S97" s="173"/>
      <c r="T97" s="43"/>
      <c r="U97" s="47" t="s">
        <v>139</v>
      </c>
      <c r="V97" s="47"/>
      <c r="W97" s="47"/>
      <c r="X97" s="47"/>
      <c r="Y97" s="47"/>
      <c r="Z97" s="47"/>
    </row>
    <row r="98" spans="1:24" ht="12.75">
      <c r="A98" s="49"/>
      <c r="B98" s="18" t="s">
        <v>119</v>
      </c>
      <c r="C98" s="37">
        <v>4</v>
      </c>
      <c r="D98" s="38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6">
        <v>4</v>
      </c>
      <c r="T98" s="41"/>
      <c r="X98" t="s">
        <v>140</v>
      </c>
    </row>
    <row r="99" spans="1:26" ht="12.75">
      <c r="A99" s="49"/>
      <c r="B99" s="18" t="s">
        <v>120</v>
      </c>
      <c r="C99" s="37">
        <v>4</v>
      </c>
      <c r="D99" s="38">
        <v>2</v>
      </c>
      <c r="E99" s="7" t="s">
        <v>7</v>
      </c>
      <c r="F99" s="7"/>
      <c r="G99" s="7"/>
      <c r="H99" s="7"/>
      <c r="I99" s="7"/>
      <c r="J99" s="7"/>
      <c r="K99" s="37" t="s">
        <v>7</v>
      </c>
      <c r="L99" s="60" t="s">
        <v>7</v>
      </c>
      <c r="M99" s="4" t="s">
        <v>7</v>
      </c>
      <c r="N99" s="4"/>
      <c r="O99" s="4"/>
      <c r="P99" s="4"/>
      <c r="Q99" s="4"/>
      <c r="R99" s="4"/>
      <c r="S99" s="4"/>
      <c r="T99" s="48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7"/>
      <c r="B100" s="28" t="s">
        <v>232</v>
      </c>
      <c r="C100" s="39">
        <v>2</v>
      </c>
      <c r="D100" s="40">
        <v>3</v>
      </c>
      <c r="E100" s="34" t="s">
        <v>7</v>
      </c>
      <c r="F100" s="34"/>
      <c r="G100" s="34"/>
      <c r="H100" s="34"/>
      <c r="I100" s="34"/>
      <c r="J100" s="34"/>
      <c r="K100" s="39" t="s">
        <v>7</v>
      </c>
      <c r="L100" s="44"/>
      <c r="M100" s="47"/>
      <c r="N100" s="47"/>
      <c r="O100" s="47"/>
      <c r="P100" s="47"/>
      <c r="Q100" s="47"/>
      <c r="R100" s="47"/>
      <c r="S100" s="47"/>
      <c r="T100" s="44"/>
      <c r="U100" s="47" t="s">
        <v>142</v>
      </c>
      <c r="V100" s="47"/>
      <c r="W100" s="47"/>
      <c r="X100" s="47"/>
      <c r="Y100" s="47"/>
      <c r="Z100" s="47"/>
    </row>
    <row r="102" spans="2:3" ht="12.75">
      <c r="B102" s="25" t="s">
        <v>143</v>
      </c>
      <c r="C102" t="s">
        <v>144</v>
      </c>
    </row>
    <row r="103" ht="12.75">
      <c r="D103" s="57" t="s">
        <v>230</v>
      </c>
    </row>
    <row r="104" ht="12.75">
      <c r="C104" t="s">
        <v>145</v>
      </c>
    </row>
    <row r="105" ht="12.75">
      <c r="D105" s="57" t="s">
        <v>231</v>
      </c>
    </row>
    <row r="107" spans="2:12" ht="12.75">
      <c r="B107" s="4" t="s">
        <v>236</v>
      </c>
      <c r="C107" s="4"/>
      <c r="D107" s="4"/>
      <c r="E107" s="4"/>
      <c r="F107" s="4"/>
      <c r="G107" s="4"/>
      <c r="H107" s="4"/>
      <c r="L107" t="s">
        <v>237</v>
      </c>
    </row>
    <row r="109" spans="2:12" ht="12.75">
      <c r="B109" s="4" t="s">
        <v>146</v>
      </c>
      <c r="C109" s="4"/>
      <c r="D109" s="4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zoomScalePageLayoutView="0" workbookViewId="0" topLeftCell="A1">
      <selection activeCell="F17" sqref="F17"/>
    </sheetView>
  </sheetViews>
  <sheetFormatPr defaultColWidth="9.00390625" defaultRowHeight="12.75"/>
  <cols>
    <col min="1" max="1" width="14.625" style="245" customWidth="1"/>
    <col min="2" max="3" width="23.75390625" style="211" customWidth="1"/>
    <col min="4" max="4" width="22.625" style="211" customWidth="1"/>
    <col min="5" max="6" width="15.25390625" style="211" customWidth="1"/>
    <col min="7" max="7" width="23.875" style="211" customWidth="1"/>
    <col min="8" max="8" width="13.625" style="245" customWidth="1"/>
    <col min="9" max="9" width="9.125" style="211" customWidth="1"/>
    <col min="10" max="10" width="12.00390625" style="211" customWidth="1"/>
    <col min="11" max="11" width="27.25390625" style="211" customWidth="1"/>
    <col min="12" max="12" width="25.00390625" style="193" customWidth="1"/>
    <col min="13" max="13" width="27.25390625" style="211" customWidth="1"/>
    <col min="14" max="14" width="29.00390625" style="211" customWidth="1"/>
    <col min="15" max="17" width="16.00390625" style="211" customWidth="1"/>
    <col min="18" max="16384" width="9.125" style="244" customWidth="1"/>
  </cols>
  <sheetData>
    <row r="1" spans="1:17" ht="90" customHeight="1">
      <c r="A1" s="235" t="s">
        <v>899</v>
      </c>
      <c r="B1" s="181" t="s">
        <v>900</v>
      </c>
      <c r="C1" s="181" t="s">
        <v>901</v>
      </c>
      <c r="D1" s="181" t="s">
        <v>329</v>
      </c>
      <c r="E1" s="181" t="s">
        <v>330</v>
      </c>
      <c r="F1" s="181" t="s">
        <v>859</v>
      </c>
      <c r="G1" s="182" t="s">
        <v>260</v>
      </c>
      <c r="H1" s="183" t="s">
        <v>32</v>
      </c>
      <c r="I1" s="183" t="s">
        <v>261</v>
      </c>
      <c r="J1" s="181" t="s">
        <v>265</v>
      </c>
      <c r="K1" s="186" t="s">
        <v>266</v>
      </c>
      <c r="L1" s="219" t="s">
        <v>902</v>
      </c>
      <c r="M1" s="194" t="s">
        <v>334</v>
      </c>
      <c r="N1" s="185" t="s">
        <v>335</v>
      </c>
      <c r="O1" s="186" t="s">
        <v>336</v>
      </c>
      <c r="P1" s="184" t="s">
        <v>337</v>
      </c>
      <c r="Q1" s="184" t="s">
        <v>903</v>
      </c>
    </row>
    <row r="2" spans="1:17" s="242" customFormat="1" ht="40.5" customHeight="1">
      <c r="A2" s="243" t="s">
        <v>269</v>
      </c>
      <c r="B2" s="189" t="s">
        <v>270</v>
      </c>
      <c r="C2" s="189" t="s">
        <v>1245</v>
      </c>
      <c r="D2" s="189" t="s">
        <v>1135</v>
      </c>
      <c r="E2" s="188" t="s">
        <v>763</v>
      </c>
      <c r="F2" s="188"/>
      <c r="G2" s="190" t="s">
        <v>276</v>
      </c>
      <c r="H2" s="243" t="s">
        <v>765</v>
      </c>
      <c r="I2" s="188">
        <v>5</v>
      </c>
      <c r="J2" s="243">
        <f aca="true" t="shared" si="0" ref="J2:J34">I2*30</f>
        <v>150</v>
      </c>
      <c r="K2" s="214" t="s">
        <v>827</v>
      </c>
      <c r="L2" s="198" t="s">
        <v>276</v>
      </c>
      <c r="M2" s="214" t="s">
        <v>1140</v>
      </c>
      <c r="N2" s="199" t="s">
        <v>482</v>
      </c>
      <c r="O2" s="188" t="s">
        <v>404</v>
      </c>
      <c r="P2" s="188" t="s">
        <v>407</v>
      </c>
      <c r="Q2" s="188"/>
    </row>
    <row r="3" spans="1:17" s="242" customFormat="1" ht="42" customHeight="1">
      <c r="A3" s="243" t="s">
        <v>269</v>
      </c>
      <c r="B3" s="189" t="s">
        <v>270</v>
      </c>
      <c r="C3" s="189" t="s">
        <v>1245</v>
      </c>
      <c r="D3" s="189" t="s">
        <v>1135</v>
      </c>
      <c r="E3" s="188" t="s">
        <v>763</v>
      </c>
      <c r="F3" s="188"/>
      <c r="G3" s="190" t="s">
        <v>1141</v>
      </c>
      <c r="H3" s="243" t="s">
        <v>765</v>
      </c>
      <c r="I3" s="188">
        <v>5</v>
      </c>
      <c r="J3" s="243">
        <f t="shared" si="0"/>
        <v>150</v>
      </c>
      <c r="K3" s="214" t="s">
        <v>1142</v>
      </c>
      <c r="L3" s="198" t="s">
        <v>1143</v>
      </c>
      <c r="M3" s="214" t="s">
        <v>1144</v>
      </c>
      <c r="N3" s="199" t="s">
        <v>482</v>
      </c>
      <c r="O3" s="188" t="s">
        <v>404</v>
      </c>
      <c r="P3" s="188" t="s">
        <v>407</v>
      </c>
      <c r="Q3" s="188"/>
    </row>
    <row r="4" spans="1:17" s="242" customFormat="1" ht="38.25">
      <c r="A4" s="243" t="s">
        <v>269</v>
      </c>
      <c r="B4" s="189" t="s">
        <v>270</v>
      </c>
      <c r="C4" s="189" t="s">
        <v>1245</v>
      </c>
      <c r="D4" s="189" t="s">
        <v>942</v>
      </c>
      <c r="E4" s="188" t="s">
        <v>763</v>
      </c>
      <c r="F4" s="188"/>
      <c r="G4" s="189" t="s">
        <v>462</v>
      </c>
      <c r="H4" s="243" t="s">
        <v>765</v>
      </c>
      <c r="I4" s="188">
        <v>5</v>
      </c>
      <c r="J4" s="243">
        <f t="shared" si="0"/>
        <v>150</v>
      </c>
      <c r="K4" s="205" t="s">
        <v>831</v>
      </c>
      <c r="L4" s="198" t="s">
        <v>462</v>
      </c>
      <c r="M4" s="205" t="s">
        <v>904</v>
      </c>
      <c r="N4" s="199" t="s">
        <v>905</v>
      </c>
      <c r="O4" s="188" t="s">
        <v>404</v>
      </c>
      <c r="P4" s="188" t="s">
        <v>407</v>
      </c>
      <c r="Q4" s="188"/>
    </row>
    <row r="5" spans="1:17" s="242" customFormat="1" ht="41.25" customHeight="1">
      <c r="A5" s="243" t="s">
        <v>269</v>
      </c>
      <c r="B5" s="189" t="s">
        <v>270</v>
      </c>
      <c r="C5" s="189" t="s">
        <v>1245</v>
      </c>
      <c r="D5" s="189" t="s">
        <v>946</v>
      </c>
      <c r="E5" s="188" t="s">
        <v>763</v>
      </c>
      <c r="F5" s="188"/>
      <c r="G5" s="189" t="s">
        <v>874</v>
      </c>
      <c r="H5" s="243" t="s">
        <v>765</v>
      </c>
      <c r="I5" s="188">
        <v>5</v>
      </c>
      <c r="J5" s="243">
        <f t="shared" si="0"/>
        <v>150</v>
      </c>
      <c r="K5" s="205" t="s">
        <v>943</v>
      </c>
      <c r="L5" s="198" t="s">
        <v>945</v>
      </c>
      <c r="M5" s="205" t="s">
        <v>944</v>
      </c>
      <c r="N5" s="199" t="s">
        <v>905</v>
      </c>
      <c r="O5" s="188" t="s">
        <v>404</v>
      </c>
      <c r="P5" s="188" t="s">
        <v>406</v>
      </c>
      <c r="Q5" s="188"/>
    </row>
    <row r="6" spans="1:17" s="242" customFormat="1" ht="41.25" customHeight="1">
      <c r="A6" s="243" t="s">
        <v>269</v>
      </c>
      <c r="B6" s="189" t="s">
        <v>268</v>
      </c>
      <c r="C6" s="189" t="s">
        <v>1245</v>
      </c>
      <c r="D6" s="249" t="s">
        <v>341</v>
      </c>
      <c r="E6" s="188" t="s">
        <v>763</v>
      </c>
      <c r="F6" s="188"/>
      <c r="G6" s="189" t="s">
        <v>488</v>
      </c>
      <c r="H6" s="243" t="s">
        <v>765</v>
      </c>
      <c r="I6" s="188">
        <v>5</v>
      </c>
      <c r="J6" s="243">
        <f t="shared" si="0"/>
        <v>150</v>
      </c>
      <c r="K6" s="198" t="s">
        <v>577</v>
      </c>
      <c r="L6" s="198" t="s">
        <v>488</v>
      </c>
      <c r="M6" s="198" t="s">
        <v>1146</v>
      </c>
      <c r="N6" s="200" t="s">
        <v>833</v>
      </c>
      <c r="O6" s="188" t="s">
        <v>404</v>
      </c>
      <c r="P6" s="188" t="s">
        <v>407</v>
      </c>
      <c r="Q6" s="188"/>
    </row>
    <row r="7" spans="1:17" s="242" customFormat="1" ht="38.25">
      <c r="A7" s="243" t="s">
        <v>269</v>
      </c>
      <c r="B7" s="189" t="s">
        <v>271</v>
      </c>
      <c r="C7" s="189" t="s">
        <v>1245</v>
      </c>
      <c r="D7" s="249" t="s">
        <v>345</v>
      </c>
      <c r="E7" s="188" t="s">
        <v>763</v>
      </c>
      <c r="F7" s="188"/>
      <c r="G7" s="189" t="s">
        <v>514</v>
      </c>
      <c r="H7" s="243" t="s">
        <v>766</v>
      </c>
      <c r="I7" s="188">
        <v>5</v>
      </c>
      <c r="J7" s="243">
        <f t="shared" si="0"/>
        <v>150</v>
      </c>
      <c r="K7" s="205" t="s">
        <v>654</v>
      </c>
      <c r="L7" s="198" t="s">
        <v>514</v>
      </c>
      <c r="M7" s="205" t="s">
        <v>1290</v>
      </c>
      <c r="N7" s="199" t="s">
        <v>980</v>
      </c>
      <c r="O7" s="188" t="s">
        <v>404</v>
      </c>
      <c r="P7" s="188" t="s">
        <v>406</v>
      </c>
      <c r="Q7" s="188"/>
    </row>
    <row r="8" spans="1:17" s="242" customFormat="1" ht="38.25">
      <c r="A8" s="243" t="s">
        <v>269</v>
      </c>
      <c r="B8" s="189" t="s">
        <v>271</v>
      </c>
      <c r="C8" s="189" t="s">
        <v>1245</v>
      </c>
      <c r="D8" s="249" t="s">
        <v>345</v>
      </c>
      <c r="E8" s="188" t="s">
        <v>763</v>
      </c>
      <c r="F8" s="188"/>
      <c r="G8" s="189" t="s">
        <v>981</v>
      </c>
      <c r="H8" s="243" t="s">
        <v>767</v>
      </c>
      <c r="I8" s="188">
        <v>5</v>
      </c>
      <c r="J8" s="243">
        <f t="shared" si="0"/>
        <v>150</v>
      </c>
      <c r="K8" s="205" t="s">
        <v>982</v>
      </c>
      <c r="L8" s="198" t="s">
        <v>983</v>
      </c>
      <c r="M8" s="205" t="s">
        <v>984</v>
      </c>
      <c r="N8" s="199" t="s">
        <v>340</v>
      </c>
      <c r="O8" s="188" t="s">
        <v>404</v>
      </c>
      <c r="P8" s="188" t="s">
        <v>406</v>
      </c>
      <c r="Q8" s="188"/>
    </row>
    <row r="9" spans="1:17" s="242" customFormat="1" ht="51">
      <c r="A9" s="243" t="s">
        <v>269</v>
      </c>
      <c r="B9" s="189" t="s">
        <v>270</v>
      </c>
      <c r="C9" s="189" t="s">
        <v>1245</v>
      </c>
      <c r="D9" s="189" t="s">
        <v>1153</v>
      </c>
      <c r="E9" s="188" t="s">
        <v>763</v>
      </c>
      <c r="F9" s="188"/>
      <c r="G9" s="189" t="s">
        <v>572</v>
      </c>
      <c r="H9" s="243" t="s">
        <v>766</v>
      </c>
      <c r="I9" s="188">
        <v>5</v>
      </c>
      <c r="J9" s="243">
        <f t="shared" si="0"/>
        <v>150</v>
      </c>
      <c r="K9" s="205" t="s">
        <v>834</v>
      </c>
      <c r="L9" s="198" t="s">
        <v>554</v>
      </c>
      <c r="M9" s="205" t="s">
        <v>927</v>
      </c>
      <c r="N9" s="199" t="s">
        <v>483</v>
      </c>
      <c r="O9" s="188" t="s">
        <v>404</v>
      </c>
      <c r="P9" s="188" t="s">
        <v>406</v>
      </c>
      <c r="Q9" s="188"/>
    </row>
    <row r="10" spans="1:17" s="242" customFormat="1" ht="30" customHeight="1">
      <c r="A10" s="243" t="s">
        <v>269</v>
      </c>
      <c r="B10" s="189" t="s">
        <v>271</v>
      </c>
      <c r="C10" s="189" t="s">
        <v>1244</v>
      </c>
      <c r="D10" s="249"/>
      <c r="E10" s="188" t="s">
        <v>763</v>
      </c>
      <c r="F10" s="188"/>
      <c r="G10" s="189" t="s">
        <v>435</v>
      </c>
      <c r="H10" s="243" t="s">
        <v>766</v>
      </c>
      <c r="I10" s="188">
        <v>5</v>
      </c>
      <c r="J10" s="243">
        <f t="shared" si="0"/>
        <v>150</v>
      </c>
      <c r="K10" s="205" t="s">
        <v>660</v>
      </c>
      <c r="L10" s="198" t="s">
        <v>435</v>
      </c>
      <c r="M10" s="205" t="s">
        <v>1209</v>
      </c>
      <c r="N10" s="199" t="s">
        <v>574</v>
      </c>
      <c r="O10" s="188" t="s">
        <v>405</v>
      </c>
      <c r="P10" s="188" t="s">
        <v>407</v>
      </c>
      <c r="Q10" s="188"/>
    </row>
    <row r="11" spans="1:17" s="242" customFormat="1" ht="41.25" customHeight="1">
      <c r="A11" s="243" t="s">
        <v>269</v>
      </c>
      <c r="B11" s="189" t="s">
        <v>270</v>
      </c>
      <c r="C11" s="189" t="s">
        <v>1245</v>
      </c>
      <c r="D11" s="189" t="s">
        <v>1154</v>
      </c>
      <c r="E11" s="188" t="s">
        <v>763</v>
      </c>
      <c r="F11" s="188"/>
      <c r="G11" s="189" t="s">
        <v>536</v>
      </c>
      <c r="H11" s="243" t="s">
        <v>766</v>
      </c>
      <c r="I11" s="188">
        <v>5</v>
      </c>
      <c r="J11" s="243">
        <f t="shared" si="0"/>
        <v>150</v>
      </c>
      <c r="K11" s="205" t="s">
        <v>719</v>
      </c>
      <c r="L11" s="198" t="s">
        <v>555</v>
      </c>
      <c r="M11" s="205" t="s">
        <v>926</v>
      </c>
      <c r="N11" s="199" t="s">
        <v>918</v>
      </c>
      <c r="O11" s="188" t="s">
        <v>404</v>
      </c>
      <c r="P11" s="188" t="s">
        <v>406</v>
      </c>
      <c r="Q11" s="188"/>
    </row>
    <row r="12" spans="1:17" s="242" customFormat="1" ht="41.25" customHeight="1">
      <c r="A12" s="243" t="s">
        <v>269</v>
      </c>
      <c r="B12" s="189" t="s">
        <v>270</v>
      </c>
      <c r="C12" s="189" t="s">
        <v>1244</v>
      </c>
      <c r="D12" s="188"/>
      <c r="E12" s="188" t="s">
        <v>764</v>
      </c>
      <c r="F12" s="188"/>
      <c r="G12" s="213" t="s">
        <v>773</v>
      </c>
      <c r="H12" s="243" t="s">
        <v>766</v>
      </c>
      <c r="I12" s="206">
        <v>5</v>
      </c>
      <c r="J12" s="243">
        <f t="shared" si="0"/>
        <v>150</v>
      </c>
      <c r="K12" s="209" t="s">
        <v>1291</v>
      </c>
      <c r="L12" s="198" t="s">
        <v>791</v>
      </c>
      <c r="M12" s="209" t="s">
        <v>1292</v>
      </c>
      <c r="N12" s="189" t="s">
        <v>739</v>
      </c>
      <c r="O12" s="188" t="s">
        <v>405</v>
      </c>
      <c r="P12" s="188" t="s">
        <v>407</v>
      </c>
      <c r="Q12" s="188"/>
    </row>
    <row r="13" spans="1:17" s="242" customFormat="1" ht="38.25">
      <c r="A13" s="243" t="s">
        <v>269</v>
      </c>
      <c r="B13" s="189" t="s">
        <v>271</v>
      </c>
      <c r="C13" s="189" t="s">
        <v>1245</v>
      </c>
      <c r="D13" s="189" t="s">
        <v>345</v>
      </c>
      <c r="E13" s="188" t="s">
        <v>763</v>
      </c>
      <c r="F13" s="188"/>
      <c r="G13" s="189" t="s">
        <v>446</v>
      </c>
      <c r="H13" s="243" t="s">
        <v>766</v>
      </c>
      <c r="I13" s="188">
        <v>5</v>
      </c>
      <c r="J13" s="243">
        <f t="shared" si="0"/>
        <v>150</v>
      </c>
      <c r="K13" s="205" t="s">
        <v>666</v>
      </c>
      <c r="L13" s="198" t="s">
        <v>446</v>
      </c>
      <c r="M13" s="205" t="s">
        <v>988</v>
      </c>
      <c r="N13" s="199" t="s">
        <v>458</v>
      </c>
      <c r="O13" s="188" t="s">
        <v>404</v>
      </c>
      <c r="P13" s="188" t="s">
        <v>407</v>
      </c>
      <c r="Q13" s="188"/>
    </row>
    <row r="14" spans="1:17" s="242" customFormat="1" ht="42" customHeight="1">
      <c r="A14" s="243" t="s">
        <v>269</v>
      </c>
      <c r="B14" s="189" t="s">
        <v>271</v>
      </c>
      <c r="C14" s="189" t="s">
        <v>1244</v>
      </c>
      <c r="D14" s="189"/>
      <c r="E14" s="188" t="s">
        <v>763</v>
      </c>
      <c r="F14" s="188"/>
      <c r="G14" s="190" t="s">
        <v>519</v>
      </c>
      <c r="H14" s="243" t="s">
        <v>766</v>
      </c>
      <c r="I14" s="188">
        <v>5</v>
      </c>
      <c r="J14" s="243">
        <f t="shared" si="0"/>
        <v>150</v>
      </c>
      <c r="K14" s="205" t="s">
        <v>671</v>
      </c>
      <c r="L14" s="198" t="s">
        <v>528</v>
      </c>
      <c r="M14" s="205" t="s">
        <v>1210</v>
      </c>
      <c r="N14" s="199" t="s">
        <v>402</v>
      </c>
      <c r="O14" s="188" t="s">
        <v>405</v>
      </c>
      <c r="P14" s="188" t="s">
        <v>407</v>
      </c>
      <c r="Q14" s="188"/>
    </row>
    <row r="15" spans="1:17" s="242" customFormat="1" ht="30" customHeight="1">
      <c r="A15" s="243" t="s">
        <v>269</v>
      </c>
      <c r="B15" s="196" t="s">
        <v>268</v>
      </c>
      <c r="C15" s="189" t="s">
        <v>1244</v>
      </c>
      <c r="D15" s="187"/>
      <c r="E15" s="188" t="s">
        <v>763</v>
      </c>
      <c r="F15" s="188"/>
      <c r="G15" s="189" t="s">
        <v>489</v>
      </c>
      <c r="H15" s="188" t="s">
        <v>765</v>
      </c>
      <c r="I15" s="206">
        <v>5</v>
      </c>
      <c r="J15" s="243">
        <f t="shared" si="0"/>
        <v>150</v>
      </c>
      <c r="K15" s="209" t="s">
        <v>588</v>
      </c>
      <c r="L15" s="205" t="s">
        <v>489</v>
      </c>
      <c r="M15" s="209" t="s">
        <v>1293</v>
      </c>
      <c r="N15" s="199" t="s">
        <v>399</v>
      </c>
      <c r="O15" s="188" t="s">
        <v>405</v>
      </c>
      <c r="P15" s="188" t="s">
        <v>407</v>
      </c>
      <c r="Q15" s="188"/>
    </row>
    <row r="16" spans="1:17" s="242" customFormat="1" ht="40.5" customHeight="1">
      <c r="A16" s="243" t="s">
        <v>269</v>
      </c>
      <c r="B16" s="189" t="s">
        <v>270</v>
      </c>
      <c r="C16" s="189" t="s">
        <v>1244</v>
      </c>
      <c r="D16" s="188"/>
      <c r="E16" s="188" t="s">
        <v>764</v>
      </c>
      <c r="F16" s="188"/>
      <c r="G16" s="189" t="s">
        <v>539</v>
      </c>
      <c r="H16" s="243" t="s">
        <v>766</v>
      </c>
      <c r="I16" s="206">
        <v>5</v>
      </c>
      <c r="J16" s="243">
        <f t="shared" si="0"/>
        <v>150</v>
      </c>
      <c r="K16" s="209" t="s">
        <v>721</v>
      </c>
      <c r="L16" s="198" t="s">
        <v>539</v>
      </c>
      <c r="M16" s="209" t="s">
        <v>1294</v>
      </c>
      <c r="N16" s="189" t="s">
        <v>482</v>
      </c>
      <c r="O16" s="188" t="s">
        <v>405</v>
      </c>
      <c r="P16" s="188" t="s">
        <v>407</v>
      </c>
      <c r="Q16" s="188"/>
    </row>
    <row r="17" spans="1:17" s="242" customFormat="1" ht="31.5" customHeight="1">
      <c r="A17" s="243" t="s">
        <v>269</v>
      </c>
      <c r="B17" s="189" t="s">
        <v>271</v>
      </c>
      <c r="C17" s="189" t="s">
        <v>1244</v>
      </c>
      <c r="D17" s="189"/>
      <c r="E17" s="188" t="s">
        <v>763</v>
      </c>
      <c r="F17" s="188"/>
      <c r="G17" s="189" t="s">
        <v>290</v>
      </c>
      <c r="H17" s="243" t="s">
        <v>765</v>
      </c>
      <c r="I17" s="188">
        <v>5</v>
      </c>
      <c r="J17" s="243">
        <f t="shared" si="0"/>
        <v>150</v>
      </c>
      <c r="K17" s="205" t="s">
        <v>673</v>
      </c>
      <c r="L17" s="202" t="s">
        <v>290</v>
      </c>
      <c r="M17" s="205" t="s">
        <v>1211</v>
      </c>
      <c r="N17" s="199" t="s">
        <v>455</v>
      </c>
      <c r="O17" s="201" t="s">
        <v>405</v>
      </c>
      <c r="P17" s="188" t="s">
        <v>407</v>
      </c>
      <c r="Q17" s="188"/>
    </row>
    <row r="18" spans="1:17" s="242" customFormat="1" ht="47.25" customHeight="1">
      <c r="A18" s="243" t="s">
        <v>269</v>
      </c>
      <c r="B18" s="189" t="s">
        <v>271</v>
      </c>
      <c r="C18" s="189" t="s">
        <v>1245</v>
      </c>
      <c r="D18" s="189" t="s">
        <v>344</v>
      </c>
      <c r="E18" s="188" t="s">
        <v>763</v>
      </c>
      <c r="F18" s="188"/>
      <c r="G18" s="189" t="s">
        <v>996</v>
      </c>
      <c r="H18" s="243" t="s">
        <v>766</v>
      </c>
      <c r="I18" s="188">
        <v>5</v>
      </c>
      <c r="J18" s="243">
        <f t="shared" si="0"/>
        <v>150</v>
      </c>
      <c r="K18" s="205" t="s">
        <v>679</v>
      </c>
      <c r="L18" s="198" t="s">
        <v>997</v>
      </c>
      <c r="M18" s="205" t="s">
        <v>998</v>
      </c>
      <c r="N18" s="199" t="s">
        <v>454</v>
      </c>
      <c r="O18" s="188" t="s">
        <v>404</v>
      </c>
      <c r="P18" s="188" t="s">
        <v>407</v>
      </c>
      <c r="Q18" s="188"/>
    </row>
    <row r="19" spans="1:17" s="242" customFormat="1" ht="42.75" customHeight="1">
      <c r="A19" s="243" t="s">
        <v>269</v>
      </c>
      <c r="B19" s="189" t="s">
        <v>271</v>
      </c>
      <c r="C19" s="189" t="s">
        <v>1245</v>
      </c>
      <c r="D19" s="249" t="s">
        <v>341</v>
      </c>
      <c r="E19" s="188" t="s">
        <v>763</v>
      </c>
      <c r="F19" s="188"/>
      <c r="G19" s="189" t="s">
        <v>275</v>
      </c>
      <c r="H19" s="243" t="s">
        <v>765</v>
      </c>
      <c r="I19" s="188">
        <v>5</v>
      </c>
      <c r="J19" s="243">
        <f t="shared" si="0"/>
        <v>150</v>
      </c>
      <c r="K19" s="214" t="s">
        <v>680</v>
      </c>
      <c r="L19" s="198" t="s">
        <v>275</v>
      </c>
      <c r="M19" s="214" t="s">
        <v>1212</v>
      </c>
      <c r="N19" s="199" t="s">
        <v>574</v>
      </c>
      <c r="O19" s="188" t="s">
        <v>405</v>
      </c>
      <c r="P19" s="188" t="s">
        <v>407</v>
      </c>
      <c r="Q19" s="188"/>
    </row>
    <row r="20" spans="1:17" s="242" customFormat="1" ht="39.75" customHeight="1">
      <c r="A20" s="243" t="s">
        <v>269</v>
      </c>
      <c r="B20" s="196" t="s">
        <v>271</v>
      </c>
      <c r="C20" s="189" t="s">
        <v>1244</v>
      </c>
      <c r="D20" s="187"/>
      <c r="E20" s="188" t="s">
        <v>763</v>
      </c>
      <c r="F20" s="188"/>
      <c r="G20" s="189" t="s">
        <v>522</v>
      </c>
      <c r="H20" s="243" t="s">
        <v>766</v>
      </c>
      <c r="I20" s="206">
        <v>5</v>
      </c>
      <c r="J20" s="243">
        <f t="shared" si="0"/>
        <v>150</v>
      </c>
      <c r="K20" s="214" t="s">
        <v>737</v>
      </c>
      <c r="L20" s="205" t="s">
        <v>522</v>
      </c>
      <c r="M20" s="214" t="s">
        <v>737</v>
      </c>
      <c r="N20" s="199" t="s">
        <v>457</v>
      </c>
      <c r="O20" s="188" t="s">
        <v>405</v>
      </c>
      <c r="P20" s="188" t="s">
        <v>407</v>
      </c>
      <c r="Q20" s="188"/>
    </row>
    <row r="21" spans="1:17" s="242" customFormat="1" ht="41.25" customHeight="1">
      <c r="A21" s="243" t="s">
        <v>269</v>
      </c>
      <c r="B21" s="189" t="s">
        <v>268</v>
      </c>
      <c r="C21" s="189" t="s">
        <v>1245</v>
      </c>
      <c r="D21" s="189" t="s">
        <v>1154</v>
      </c>
      <c r="E21" s="188" t="s">
        <v>763</v>
      </c>
      <c r="F21" s="188"/>
      <c r="G21" s="189" t="s">
        <v>375</v>
      </c>
      <c r="H21" s="243" t="s">
        <v>765</v>
      </c>
      <c r="I21" s="188">
        <v>5</v>
      </c>
      <c r="J21" s="243">
        <f t="shared" si="0"/>
        <v>150</v>
      </c>
      <c r="K21" s="209" t="s">
        <v>606</v>
      </c>
      <c r="L21" s="198" t="s">
        <v>375</v>
      </c>
      <c r="M21" s="209" t="s">
        <v>913</v>
      </c>
      <c r="N21" s="199" t="s">
        <v>400</v>
      </c>
      <c r="O21" s="188" t="s">
        <v>404</v>
      </c>
      <c r="P21" s="188" t="s">
        <v>407</v>
      </c>
      <c r="Q21" s="188"/>
    </row>
    <row r="22" spans="1:17" s="242" customFormat="1" ht="41.25" customHeight="1">
      <c r="A22" s="243" t="s">
        <v>269</v>
      </c>
      <c r="B22" s="189" t="s">
        <v>271</v>
      </c>
      <c r="C22" s="189" t="s">
        <v>1244</v>
      </c>
      <c r="D22" s="249"/>
      <c r="E22" s="188" t="s">
        <v>763</v>
      </c>
      <c r="F22" s="188"/>
      <c r="G22" s="189" t="s">
        <v>263</v>
      </c>
      <c r="H22" s="243" t="s">
        <v>766</v>
      </c>
      <c r="I22" s="188">
        <v>5</v>
      </c>
      <c r="J22" s="243">
        <f t="shared" si="0"/>
        <v>150</v>
      </c>
      <c r="K22" s="214" t="s">
        <v>690</v>
      </c>
      <c r="L22" s="198" t="s">
        <v>263</v>
      </c>
      <c r="M22" s="214" t="s">
        <v>1217</v>
      </c>
      <c r="N22" s="199" t="s">
        <v>455</v>
      </c>
      <c r="O22" s="188" t="s">
        <v>405</v>
      </c>
      <c r="P22" s="188" t="s">
        <v>407</v>
      </c>
      <c r="Q22" s="188"/>
    </row>
    <row r="23" spans="1:17" s="242" customFormat="1" ht="41.25" customHeight="1">
      <c r="A23" s="243" t="s">
        <v>269</v>
      </c>
      <c r="B23" s="189" t="s">
        <v>271</v>
      </c>
      <c r="C23" s="189" t="s">
        <v>1244</v>
      </c>
      <c r="D23" s="249"/>
      <c r="E23" s="188" t="s">
        <v>763</v>
      </c>
      <c r="F23" s="188"/>
      <c r="G23" s="189" t="s">
        <v>326</v>
      </c>
      <c r="H23" s="243" t="s">
        <v>765</v>
      </c>
      <c r="I23" s="188">
        <v>5</v>
      </c>
      <c r="J23" s="243">
        <f t="shared" si="0"/>
        <v>150</v>
      </c>
      <c r="K23" s="214" t="s">
        <v>696</v>
      </c>
      <c r="L23" s="198" t="s">
        <v>326</v>
      </c>
      <c r="M23" s="214" t="s">
        <v>1218</v>
      </c>
      <c r="N23" s="199" t="s">
        <v>452</v>
      </c>
      <c r="O23" s="188" t="s">
        <v>405</v>
      </c>
      <c r="P23" s="188" t="s">
        <v>407</v>
      </c>
      <c r="Q23" s="188"/>
    </row>
    <row r="24" spans="1:17" s="242" customFormat="1" ht="40.5" customHeight="1">
      <c r="A24" s="243" t="s">
        <v>269</v>
      </c>
      <c r="B24" s="189" t="s">
        <v>271</v>
      </c>
      <c r="C24" s="189" t="s">
        <v>1245</v>
      </c>
      <c r="D24" s="249" t="s">
        <v>345</v>
      </c>
      <c r="E24" s="188" t="s">
        <v>763</v>
      </c>
      <c r="F24" s="188"/>
      <c r="G24" s="189" t="s">
        <v>525</v>
      </c>
      <c r="H24" s="243" t="s">
        <v>766</v>
      </c>
      <c r="I24" s="188">
        <v>5</v>
      </c>
      <c r="J24" s="243">
        <f t="shared" si="0"/>
        <v>150</v>
      </c>
      <c r="K24" s="214" t="s">
        <v>697</v>
      </c>
      <c r="L24" s="198" t="s">
        <v>532</v>
      </c>
      <c r="M24" s="214" t="s">
        <v>1013</v>
      </c>
      <c r="N24" s="199" t="s">
        <v>1014</v>
      </c>
      <c r="O24" s="188" t="s">
        <v>404</v>
      </c>
      <c r="P24" s="188" t="s">
        <v>407</v>
      </c>
      <c r="Q24" s="188"/>
    </row>
    <row r="25" spans="1:17" s="242" customFormat="1" ht="40.5" customHeight="1">
      <c r="A25" s="243" t="s">
        <v>269</v>
      </c>
      <c r="B25" s="189" t="s">
        <v>271</v>
      </c>
      <c r="C25" s="189" t="s">
        <v>1245</v>
      </c>
      <c r="D25" s="189" t="s">
        <v>345</v>
      </c>
      <c r="E25" s="188" t="s">
        <v>763</v>
      </c>
      <c r="F25" s="188"/>
      <c r="G25" s="189" t="s">
        <v>441</v>
      </c>
      <c r="H25" s="243" t="s">
        <v>765</v>
      </c>
      <c r="I25" s="188">
        <v>5</v>
      </c>
      <c r="J25" s="243">
        <f t="shared" si="0"/>
        <v>150</v>
      </c>
      <c r="K25" s="214" t="s">
        <v>699</v>
      </c>
      <c r="L25" s="198" t="s">
        <v>441</v>
      </c>
      <c r="M25" s="214" t="s">
        <v>1015</v>
      </c>
      <c r="N25" s="199" t="s">
        <v>454</v>
      </c>
      <c r="O25" s="188" t="s">
        <v>404</v>
      </c>
      <c r="P25" s="188" t="s">
        <v>406</v>
      </c>
      <c r="Q25" s="188"/>
    </row>
    <row r="26" spans="1:17" s="242" customFormat="1" ht="38.25">
      <c r="A26" s="243" t="s">
        <v>269</v>
      </c>
      <c r="B26" s="189" t="s">
        <v>268</v>
      </c>
      <c r="C26" s="189" t="s">
        <v>1245</v>
      </c>
      <c r="D26" s="249" t="s">
        <v>1208</v>
      </c>
      <c r="E26" s="188" t="s">
        <v>763</v>
      </c>
      <c r="F26" s="188"/>
      <c r="G26" s="189" t="s">
        <v>283</v>
      </c>
      <c r="H26" s="243" t="s">
        <v>766</v>
      </c>
      <c r="I26" s="188">
        <v>5</v>
      </c>
      <c r="J26" s="243">
        <f t="shared" si="0"/>
        <v>150</v>
      </c>
      <c r="K26" s="209" t="s">
        <v>613</v>
      </c>
      <c r="L26" s="198" t="s">
        <v>283</v>
      </c>
      <c r="M26" s="209" t="s">
        <v>1182</v>
      </c>
      <c r="N26" s="199" t="s">
        <v>397</v>
      </c>
      <c r="O26" s="188" t="s">
        <v>404</v>
      </c>
      <c r="P26" s="188" t="s">
        <v>407</v>
      </c>
      <c r="Q26" s="188"/>
    </row>
    <row r="27" spans="1:17" s="242" customFormat="1" ht="38.25">
      <c r="A27" s="243" t="s">
        <v>269</v>
      </c>
      <c r="B27" s="189" t="s">
        <v>268</v>
      </c>
      <c r="C27" s="189" t="s">
        <v>1245</v>
      </c>
      <c r="D27" s="249" t="s">
        <v>341</v>
      </c>
      <c r="E27" s="188" t="s">
        <v>763</v>
      </c>
      <c r="F27" s="188"/>
      <c r="G27" s="189" t="s">
        <v>377</v>
      </c>
      <c r="H27" s="243" t="s">
        <v>765</v>
      </c>
      <c r="I27" s="188">
        <v>5</v>
      </c>
      <c r="J27" s="243">
        <f t="shared" si="0"/>
        <v>150</v>
      </c>
      <c r="K27" s="209" t="s">
        <v>615</v>
      </c>
      <c r="L27" s="198" t="s">
        <v>377</v>
      </c>
      <c r="M27" s="209" t="s">
        <v>1183</v>
      </c>
      <c r="N27" s="199" t="s">
        <v>1074</v>
      </c>
      <c r="O27" s="188" t="s">
        <v>404</v>
      </c>
      <c r="P27" s="188" t="s">
        <v>407</v>
      </c>
      <c r="Q27" s="188"/>
    </row>
    <row r="28" spans="1:17" s="242" customFormat="1" ht="40.5" customHeight="1">
      <c r="A28" s="243" t="s">
        <v>269</v>
      </c>
      <c r="B28" s="189" t="s">
        <v>268</v>
      </c>
      <c r="C28" s="189" t="s">
        <v>1245</v>
      </c>
      <c r="D28" s="249" t="s">
        <v>946</v>
      </c>
      <c r="E28" s="188" t="s">
        <v>763</v>
      </c>
      <c r="F28" s="188"/>
      <c r="G28" s="189" t="s">
        <v>495</v>
      </c>
      <c r="H28" s="243" t="s">
        <v>765</v>
      </c>
      <c r="I28" s="188">
        <v>5</v>
      </c>
      <c r="J28" s="243">
        <f t="shared" si="0"/>
        <v>150</v>
      </c>
      <c r="K28" s="209" t="s">
        <v>620</v>
      </c>
      <c r="L28" s="198" t="s">
        <v>495</v>
      </c>
      <c r="M28" s="209" t="s">
        <v>941</v>
      </c>
      <c r="N28" s="199" t="s">
        <v>401</v>
      </c>
      <c r="O28" s="188" t="s">
        <v>404</v>
      </c>
      <c r="P28" s="188" t="s">
        <v>407</v>
      </c>
      <c r="Q28" s="188"/>
    </row>
    <row r="29" spans="1:17" s="242" customFormat="1" ht="55.5" customHeight="1">
      <c r="A29" s="243" t="s">
        <v>269</v>
      </c>
      <c r="B29" s="189" t="s">
        <v>268</v>
      </c>
      <c r="C29" s="189" t="s">
        <v>1245</v>
      </c>
      <c r="D29" s="249" t="s">
        <v>283</v>
      </c>
      <c r="E29" s="188" t="s">
        <v>764</v>
      </c>
      <c r="F29" s="188"/>
      <c r="G29" s="189" t="s">
        <v>1106</v>
      </c>
      <c r="H29" s="243" t="s">
        <v>765</v>
      </c>
      <c r="I29" s="188">
        <v>5</v>
      </c>
      <c r="J29" s="243">
        <f t="shared" si="0"/>
        <v>150</v>
      </c>
      <c r="K29" s="209" t="s">
        <v>1107</v>
      </c>
      <c r="L29" s="198" t="s">
        <v>1109</v>
      </c>
      <c r="M29" s="209" t="s">
        <v>1108</v>
      </c>
      <c r="N29" s="199" t="s">
        <v>833</v>
      </c>
      <c r="O29" s="188" t="s">
        <v>404</v>
      </c>
      <c r="P29" s="188" t="s">
        <v>407</v>
      </c>
      <c r="Q29" s="188"/>
    </row>
    <row r="30" spans="1:17" s="242" customFormat="1" ht="45.75" customHeight="1">
      <c r="A30" s="243" t="s">
        <v>269</v>
      </c>
      <c r="B30" s="189" t="s">
        <v>271</v>
      </c>
      <c r="C30" s="189" t="s">
        <v>1244</v>
      </c>
      <c r="D30" s="189"/>
      <c r="E30" s="188" t="s">
        <v>763</v>
      </c>
      <c r="F30" s="188"/>
      <c r="G30" s="189" t="s">
        <v>262</v>
      </c>
      <c r="H30" s="243" t="s">
        <v>766</v>
      </c>
      <c r="I30" s="188">
        <v>5</v>
      </c>
      <c r="J30" s="243">
        <f t="shared" si="0"/>
        <v>150</v>
      </c>
      <c r="K30" s="214" t="s">
        <v>700</v>
      </c>
      <c r="L30" s="198" t="s">
        <v>262</v>
      </c>
      <c r="M30" s="214" t="s">
        <v>1219</v>
      </c>
      <c r="N30" s="199" t="s">
        <v>455</v>
      </c>
      <c r="O30" s="188" t="s">
        <v>405</v>
      </c>
      <c r="P30" s="188" t="s">
        <v>407</v>
      </c>
      <c r="Q30" s="188"/>
    </row>
    <row r="31" spans="1:17" s="242" customFormat="1" ht="45.75" customHeight="1">
      <c r="A31" s="243" t="s">
        <v>269</v>
      </c>
      <c r="B31" s="189" t="s">
        <v>268</v>
      </c>
      <c r="C31" s="189" t="s">
        <v>1245</v>
      </c>
      <c r="D31" s="249" t="s">
        <v>341</v>
      </c>
      <c r="E31" s="188" t="s">
        <v>764</v>
      </c>
      <c r="F31" s="188"/>
      <c r="G31" s="189" t="s">
        <v>498</v>
      </c>
      <c r="H31" s="243" t="s">
        <v>765</v>
      </c>
      <c r="I31" s="188">
        <v>5</v>
      </c>
      <c r="J31" s="243">
        <f t="shared" si="0"/>
        <v>150</v>
      </c>
      <c r="K31" s="209" t="s">
        <v>750</v>
      </c>
      <c r="L31" s="198" t="s">
        <v>508</v>
      </c>
      <c r="M31" s="209" t="s">
        <v>1195</v>
      </c>
      <c r="N31" s="199" t="s">
        <v>1012</v>
      </c>
      <c r="O31" s="188" t="s">
        <v>404</v>
      </c>
      <c r="P31" s="188" t="s">
        <v>407</v>
      </c>
      <c r="Q31" s="188"/>
    </row>
    <row r="32" spans="1:17" s="242" customFormat="1" ht="39.75" customHeight="1">
      <c r="A32" s="243" t="s">
        <v>269</v>
      </c>
      <c r="B32" s="189" t="s">
        <v>268</v>
      </c>
      <c r="C32" s="189" t="s">
        <v>1244</v>
      </c>
      <c r="D32" s="249"/>
      <c r="E32" s="188" t="s">
        <v>764</v>
      </c>
      <c r="F32" s="188"/>
      <c r="G32" s="189" t="s">
        <v>387</v>
      </c>
      <c r="H32" s="243" t="s">
        <v>766</v>
      </c>
      <c r="I32" s="188">
        <v>5</v>
      </c>
      <c r="J32" s="243">
        <f t="shared" si="0"/>
        <v>150</v>
      </c>
      <c r="K32" s="209" t="s">
        <v>635</v>
      </c>
      <c r="L32" s="198" t="s">
        <v>509</v>
      </c>
      <c r="M32" s="209" t="s">
        <v>1221</v>
      </c>
      <c r="N32" s="199" t="s">
        <v>402</v>
      </c>
      <c r="O32" s="188" t="s">
        <v>405</v>
      </c>
      <c r="P32" s="188" t="s">
        <v>407</v>
      </c>
      <c r="Q32" s="188"/>
    </row>
    <row r="33" spans="1:17" s="242" customFormat="1" ht="39.75" customHeight="1">
      <c r="A33" s="243" t="s">
        <v>269</v>
      </c>
      <c r="B33" s="189" t="s">
        <v>268</v>
      </c>
      <c r="C33" s="189" t="s">
        <v>1244</v>
      </c>
      <c r="D33" s="249"/>
      <c r="E33" s="188" t="s">
        <v>763</v>
      </c>
      <c r="F33" s="188"/>
      <c r="G33" s="189" t="s">
        <v>386</v>
      </c>
      <c r="H33" s="243" t="s">
        <v>765</v>
      </c>
      <c r="I33" s="188">
        <v>5</v>
      </c>
      <c r="J33" s="243">
        <f t="shared" si="0"/>
        <v>150</v>
      </c>
      <c r="K33" s="209" t="s">
        <v>636</v>
      </c>
      <c r="L33" s="198" t="s">
        <v>386</v>
      </c>
      <c r="M33" s="209" t="s">
        <v>1222</v>
      </c>
      <c r="N33" s="199" t="s">
        <v>402</v>
      </c>
      <c r="O33" s="188" t="s">
        <v>405</v>
      </c>
      <c r="P33" s="188" t="s">
        <v>407</v>
      </c>
      <c r="Q33" s="188"/>
    </row>
    <row r="34" spans="1:17" s="242" customFormat="1" ht="38.25">
      <c r="A34" s="243" t="s">
        <v>269</v>
      </c>
      <c r="B34" s="189" t="s">
        <v>270</v>
      </c>
      <c r="C34" s="189" t="s">
        <v>1245</v>
      </c>
      <c r="D34" s="189" t="s">
        <v>946</v>
      </c>
      <c r="E34" s="188" t="s">
        <v>764</v>
      </c>
      <c r="F34" s="188"/>
      <c r="G34" s="189" t="s">
        <v>860</v>
      </c>
      <c r="H34" s="243" t="s">
        <v>765</v>
      </c>
      <c r="I34" s="188">
        <v>5</v>
      </c>
      <c r="J34" s="243">
        <f t="shared" si="0"/>
        <v>150</v>
      </c>
      <c r="K34" s="214" t="s">
        <v>1039</v>
      </c>
      <c r="L34" s="198" t="s">
        <v>897</v>
      </c>
      <c r="M34" s="198" t="s">
        <v>1040</v>
      </c>
      <c r="N34" s="199" t="s">
        <v>918</v>
      </c>
      <c r="O34" s="188" t="s">
        <v>404</v>
      </c>
      <c r="P34" s="188" t="s">
        <v>407</v>
      </c>
      <c r="Q34" s="188"/>
    </row>
  </sheetData>
  <sheetProtection/>
  <autoFilter ref="A1:Q34">
    <sortState ref="A2:Q34">
      <sortCondition sortBy="value" ref="G2:G34"/>
    </sortState>
  </autoFilter>
  <hyperlinks>
    <hyperlink ref="M6" r:id="rId1" display="https://vo.uu.edu.ua/mod/resource/view.php?id=326194"/>
    <hyperlink ref="M3" r:id="rId2" display="https://vo.uu.edu.ua/mod/resource/view.php?id=433462"/>
    <hyperlink ref="K3" r:id="rId3" display="https://vo.uu.edu.ua/course/view.php?id=20377"/>
    <hyperlink ref="M2" r:id="rId4" display="https://vo.uu.edu.ua/mod/resource/view.php?id=131859"/>
    <hyperlink ref="M33" r:id="rId5" display="https://vo.uu.edu.ua/mod/resource/view.php?id=326511"/>
    <hyperlink ref="M32" r:id="rId6" display="https://vo.uu.edu.ua/mod/resource/view.php?id=323004"/>
    <hyperlink ref="M31" r:id="rId7" display="https://vo.uu.edu.ua/mod/resource/view.php?id=256142"/>
    <hyperlink ref="M30" r:id="rId8" display="https://vo.uu.edu.ua/mod/resource/view.php?id=223376"/>
    <hyperlink ref="M23" r:id="rId9" display="https://vo.uu.edu.ua/mod/resource/view.php?id=223372"/>
    <hyperlink ref="M22" r:id="rId10" display="https://vo.uu.edu.ua/mod/resource/view.php?id=223370"/>
    <hyperlink ref="M19" r:id="rId11" display="https://vo.uu.edu.ua/mod/resource/view.php?id=118718"/>
    <hyperlink ref="M17" r:id="rId12" display="https://vo.uu.edu.ua/mod/resource/view.php?id=223361"/>
    <hyperlink ref="M14" r:id="rId13" display="https://vo.uu.edu.ua/mod/resource/view.php?id=223359"/>
    <hyperlink ref="M10" r:id="rId14" display="https://vo.uu.edu.ua/mod/resource/view.php?id=223358"/>
    <hyperlink ref="L3" r:id="rId15" display="https://ab.uu.edu.ua/edu-discipline/biotekhnologiya"/>
    <hyperlink ref="L31" r:id="rId16" display="https://ab.uu.edu.ua/edu-discipline/soc_spravedlivist_v_incluzivnomu_suspilstvi"/>
    <hyperlink ref="K31" r:id="rId17" display="https://vo.uu.edu.ua/course/view.php?id=15855"/>
    <hyperlink ref="L27" r:id="rId18" display="https://ab.uu.edu.ua/edu-discipline/psikhologiya_osobistosti"/>
    <hyperlink ref="K27" r:id="rId19" display="https://vo.uu.edu.ua/course/view.php?id=3889"/>
    <hyperlink ref="L26" r:id="rId20" display="https://ab.uu.edu.ua/edu-discipline/psikhologiya"/>
    <hyperlink ref="K26" r:id="rId21" display="https://vo.uu.edu.ua/course/view.php?id=4289"/>
    <hyperlink ref="K6" r:id="rId22" display="https://vo.uu.edu.ua/course/view.php?id=13664"/>
    <hyperlink ref="L6" r:id="rId23" display="https://ab.uu.edu.ua/edu-discipline/deontologiya"/>
    <hyperlink ref="K2" r:id="rId24" display="https://vo.uu.edu.ua/course/view.php?id=3779"/>
    <hyperlink ref="L2" r:id="rId25" display="https://ab.uu.edu.ua/edu-discipline/biologiya_z_osnovami_genetiki"/>
    <hyperlink ref="K28" r:id="rId26" display="https://vo.uu.edu.ua/course/view.php?id=7575"/>
    <hyperlink ref="L28" r:id="rId27" display="https://ab.uu.edu.ua/edu-discipline/psikhologiya_spilkuvannya"/>
    <hyperlink ref="M28" r:id="rId28" display="https://vo.uu.edu.ua/mod/resource/view.php?id=453648"/>
    <hyperlink ref="L29" r:id="rId29" display="https://ab.uu.edu.ua/edu-discipline/psihlogy_psikhologiya_subektiv_inklyuzivnogo_navchannya"/>
    <hyperlink ref="M29" r:id="rId30" display="https://vo.uu.edu.ua/mod/resource/view.php?id=444671"/>
    <hyperlink ref="K29" r:id="rId31" display="https://vo.uu.edu.ua/course/view.php?id=22517"/>
    <hyperlink ref="M34" r:id="rId32" display="https://vo.uu.edu.ua/mod/resource/view.php?id=444676"/>
    <hyperlink ref="K34" r:id="rId33" display="https://vo.uu.edu.ua/course/view.php?id=17030"/>
    <hyperlink ref="M24" r:id="rId34" display="https://vo.uu.edu.ua/mod/resource/view.php?id=435854"/>
    <hyperlink ref="K18" r:id="rId35" display="https://vo.uu.edu.ua/course/view.php?id=8545"/>
    <hyperlink ref="L18" r:id="rId36" display="https://ab.uu.edu.ua/edu-discipline/logika"/>
    <hyperlink ref="M18" r:id="rId37" display="https://vo.uu.edu.ua/mod/resource/view.php?id=440175"/>
    <hyperlink ref="M13" r:id="rId38" display="https://vo.uu.edu.ua/mod/resource/view.php?id=254126"/>
    <hyperlink ref="L24" r:id="rId39" display="https://ab.uu.edu.ua/edu-discipline/practichniy_curs_iz_mashinopisu"/>
    <hyperlink ref="K24" r:id="rId40" display="https://vo.uu.edu.ua/course/view.php?id=8387"/>
    <hyperlink ref="L13" r:id="rId41" display="https://ab.uu.edu.ua/edu-discipline/informatsiini_sistemi_i_merezhi_v_dokumentoznavstvi"/>
    <hyperlink ref="K13" r:id="rId42" display="https://vo.uu.edu.ua/course/view.php?id=9656"/>
    <hyperlink ref="M21" r:id="rId43" display="https://vo.uu.edu.ua/mod/resource/view.php?id=223438"/>
    <hyperlink ref="K4" r:id="rId44" display="https://vo.uu.edu.ua/course/view.php?id=8298"/>
    <hyperlink ref="M4" r:id="rId45" display="https://vo.uu.edu.ua/mod/resource/view.php?id=223423"/>
    <hyperlink ref="L34" r:id="rId46" display="https://ab.uu.edu.ua/edu-discipline/universalniy_dizayn_ta_dopomizhni_zasobi"/>
    <hyperlink ref="L21" r:id="rId47" display="Педагогіка"/>
    <hyperlink ref="L32" r:id="rId48" display="https://ab.uu.edu.ua/edu-discipline/socialno_politichni_zmini_v_suchasnomu_suspilstvi"/>
    <hyperlink ref="L33" r:id="rId49" display="https://ab.uu.edu.ua/edu-discipline/sotsiologiya"/>
    <hyperlink ref="L19" r:id="rId50" display="https://ab.uu.edu.ua/edu-discipline/menedzhment"/>
    <hyperlink ref="L22" r:id="rId51" display="https://ab.uu.edu.ua/edu-discipline/politologiya_hist"/>
    <hyperlink ref="L23" r:id="rId52" display="https://ab.uu.edu.ua/edu-discipline/pravoznavstvo"/>
    <hyperlink ref="L30" r:id="rId53" display="https://ab.uu.edu.ua/edu-discipline/publichne_administruvannya_u_sferakh_suspilnikh_vidnosin"/>
    <hyperlink ref="L14" r:id="rId54" display="https://ab.uu.edu.ua/edu-discipline/komertsializatsiya_startap_proektiv"/>
    <hyperlink ref="L17" r:id="rId55" display="https://ab.uu.edu.ua/edu-discipline/krayinoznavstvo"/>
    <hyperlink ref="K21" r:id="rId56" display="https://vo.uu.edu.ua/course/view.php?id=8400"/>
    <hyperlink ref="K32" r:id="rId57" display="https://vo.uu.edu.ua/course/view.php?id=8558"/>
    <hyperlink ref="K33" r:id="rId58" display="https://vo.uu.edu.ua/course/view.php?id=4055"/>
    <hyperlink ref="K14" r:id="rId59" display="https://vo.uu.edu.ua/course/view.php?id=14331"/>
    <hyperlink ref="K17" r:id="rId60" display="https://vo.uu.edu.ua/course/view.php?id=13728"/>
    <hyperlink ref="K19" r:id="rId61" display="https://vo.uu.edu.ua/course/view.php?id=3942"/>
    <hyperlink ref="K22" r:id="rId62" display="https://vo.uu.edu.ua/course/view.php?id=4050"/>
    <hyperlink ref="K23" r:id="rId63" display="https://vo.uu.edu.ua/course/view.php?id=8148"/>
    <hyperlink ref="K30" r:id="rId64" display="https://vo.uu.edu.ua/course/view.php?id=14340"/>
    <hyperlink ref="K10" r:id="rId65" display="https://vo.uu.edu.ua/course/view.php?id=3962"/>
    <hyperlink ref="L4" r:id="rId66" display="https://ab.uu.edu.ua/edu-discipline/gigiena"/>
    <hyperlink ref="L10" r:id="rId67" display="https://ab.uu.edu.ua/edu-discipline/economichna_teoriya_hist"/>
    <hyperlink ref="L9" r:id="rId68" display="https://ab.uu.edu.ua/edu-discipline/dolikarska_medichna_dopomoga_u_nevidkladnikh_stanakh"/>
    <hyperlink ref="K11" r:id="rId69" display="https://vo.uu.edu.ua/course/view.php?id=5119"/>
    <hyperlink ref="L11" r:id="rId70" display="https://ab.uu.edu.ua/edu-discipline/zagalna_teoriya_zdorov%E2%90%99ya"/>
    <hyperlink ref="M11" r:id="rId71" display="https://vo.uu.edu.ua/mod/resource/view.php?id=453584"/>
    <hyperlink ref="K9" r:id="rId72" display="https://vo.uu.edu.ua/course/view.php?id=10245"/>
    <hyperlink ref="M9" r:id="rId73" display="https://vo.uu.edu.ua/mod/resource/view.php?id=223566"/>
    <hyperlink ref="K5" r:id="rId74" display="https://vo.uu.edu.ua/course/view.php?id=22495"/>
    <hyperlink ref="M5" r:id="rId75" display="https://vo.uu.edu.ua/mod/resource/view.php?id=440831"/>
    <hyperlink ref="L5" r:id="rId76" display="https://ab.uu.edu.ua/edu-discipline/hromadske_zdorovya"/>
    <hyperlink ref="L7" r:id="rId77" display="https://ab.uu.edu.ua/edu-discipline/derzhavne_upravlinnya_ta_derzhavni_ustanovi"/>
    <hyperlink ref="K7" r:id="rId78" display="https://vo.uu.edu.ua/course/view.php?id=9654"/>
    <hyperlink ref="K25" r:id="rId79" display="https://vo.uu.edu.ua/course/view.php?id=9442"/>
    <hyperlink ref="L25" r:id="rId80" display="https://ab.uu.edu.ua/edu-discipline/profesiina_etika"/>
    <hyperlink ref="K8" r:id="rId81" display="https://vo.uu.edu.ua/course/view.php?id=3814"/>
    <hyperlink ref="L8" r:id="rId82" display="https://ab.uu.edu.ua/edu-discipline/dilovodstvo"/>
    <hyperlink ref="M8" r:id="rId83" display="https://vo.uu.edu.ua/mod/resource/view.php?id=254120"/>
    <hyperlink ref="M25" r:id="rId84" display="https://vo.uu.edu.ua/mod/resource/view.php?id=435858"/>
    <hyperlink ref="L12" r:id="rId85" display="https://ab.uu.edu.ua/edu-discipline/incluzivna_osvita1"/>
    <hyperlink ref="L15" r:id="rId86" display="https://ab.uu.edu.ua/edu-discipline/konfliktologiya_ps"/>
    <hyperlink ref="L16" r:id="rId87" display="https://ab.uu.edu.ua/edu-discipline/korektsiina_pedagogika_so"/>
    <hyperlink ref="K15" r:id="rId88" display="https://vo.uu.edu.ua/course/view.php?id=13801"/>
    <hyperlink ref="K16" r:id="rId89" display="https://vo.uu.edu.ua/course/view.php?id=8301"/>
    <hyperlink ref="L20" r:id="rId90" display="https://ab.uu.edu.ua/edu-discipline/osnovi_korporativnoyi_kulturi"/>
    <hyperlink ref="K20" r:id="rId91" display="https://vo.uu.edu.ua/course/view.php?id=14339"/>
    <hyperlink ref="M20" r:id="rId92" display="https://vo.uu.edu.ua/course/view.php?id=14339"/>
    <hyperlink ref="M7" r:id="rId93" display="https://vo.uu.edu.ua/mod/resource/view.php?id=325773"/>
    <hyperlink ref="K12" r:id="rId94" display="https://vo.uu.edu.ua/course/view.php?id=22939"/>
    <hyperlink ref="M12" r:id="rId95" display="https://vo.uu.edu.ua/mod/resource/view.php?id=445620"/>
    <hyperlink ref="M15" r:id="rId96" display="https://vo.uu.edu.ua/mod/resource/view.php?id=251371"/>
    <hyperlink ref="M16" r:id="rId97" display="https://vo.uu.edu.ua/mod/resource/view.php?id=435792"/>
  </hyperlinks>
  <printOptions/>
  <pageMargins left="0.7" right="0.7" top="0.75" bottom="0.75" header="0.3" footer="0.3"/>
  <pageSetup horizontalDpi="600" verticalDpi="600" orientation="portrait" paperSize="9" r:id="rId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6"/>
  <sheetViews>
    <sheetView tabSelected="1" zoomScale="80" zoomScaleNormal="80" zoomScalePageLayoutView="0" workbookViewId="0" topLeftCell="A280">
      <selection activeCell="L287" sqref="L287"/>
    </sheetView>
  </sheetViews>
  <sheetFormatPr defaultColWidth="9.00390625" defaultRowHeight="12.75"/>
  <cols>
    <col min="1" max="1" width="14.625" style="191" customWidth="1"/>
    <col min="2" max="2" width="23.75390625" style="227" customWidth="1"/>
    <col min="3" max="4" width="22.625" style="0" customWidth="1"/>
    <col min="5" max="6" width="12.125" style="0" customWidth="1"/>
    <col min="7" max="7" width="23.875" style="226" customWidth="1"/>
    <col min="8" max="8" width="11.875" style="191" customWidth="1"/>
    <col min="10" max="10" width="12.00390625" style="0" customWidth="1"/>
    <col min="11" max="11" width="27.25390625" style="227" customWidth="1"/>
    <col min="12" max="12" width="27.00390625" style="231" customWidth="1"/>
    <col min="13" max="13" width="27.25390625" style="227" customWidth="1"/>
    <col min="14" max="14" width="21.75390625" style="227" customWidth="1"/>
    <col min="15" max="17" width="16.00390625" style="0" customWidth="1"/>
  </cols>
  <sheetData>
    <row r="1" spans="1:17" ht="90" customHeight="1">
      <c r="A1" s="180" t="s">
        <v>899</v>
      </c>
      <c r="B1" s="181" t="s">
        <v>900</v>
      </c>
      <c r="C1" s="181" t="s">
        <v>901</v>
      </c>
      <c r="D1" s="181" t="s">
        <v>329</v>
      </c>
      <c r="E1" s="181" t="s">
        <v>330</v>
      </c>
      <c r="F1" s="181" t="s">
        <v>859</v>
      </c>
      <c r="G1" s="182" t="s">
        <v>260</v>
      </c>
      <c r="H1" s="183" t="s">
        <v>32</v>
      </c>
      <c r="I1" s="183" t="s">
        <v>261</v>
      </c>
      <c r="J1" s="220" t="s">
        <v>265</v>
      </c>
      <c r="K1" s="221" t="s">
        <v>266</v>
      </c>
      <c r="L1" s="219" t="s">
        <v>902</v>
      </c>
      <c r="M1" s="194" t="s">
        <v>334</v>
      </c>
      <c r="N1" s="185" t="s">
        <v>335</v>
      </c>
      <c r="O1" s="186" t="s">
        <v>336</v>
      </c>
      <c r="P1" s="184" t="s">
        <v>337</v>
      </c>
      <c r="Q1" s="184" t="s">
        <v>903</v>
      </c>
    </row>
    <row r="2" spans="1:17" s="242" customFormat="1" ht="54.75" customHeight="1">
      <c r="A2" s="243" t="s">
        <v>269</v>
      </c>
      <c r="B2" s="189" t="s">
        <v>271</v>
      </c>
      <c r="C2" s="189" t="s">
        <v>1245</v>
      </c>
      <c r="D2" s="249" t="s">
        <v>345</v>
      </c>
      <c r="E2" s="188" t="s">
        <v>763</v>
      </c>
      <c r="F2" s="188"/>
      <c r="G2" s="189" t="s">
        <v>511</v>
      </c>
      <c r="H2" s="243" t="s">
        <v>766</v>
      </c>
      <c r="I2" s="188">
        <v>5</v>
      </c>
      <c r="J2" s="243">
        <v>150</v>
      </c>
      <c r="K2" s="205" t="s">
        <v>646</v>
      </c>
      <c r="L2" s="198" t="s">
        <v>511</v>
      </c>
      <c r="M2" s="205" t="s">
        <v>970</v>
      </c>
      <c r="N2" s="199" t="s">
        <v>458</v>
      </c>
      <c r="O2" s="188" t="s">
        <v>404</v>
      </c>
      <c r="P2" s="188" t="s">
        <v>406</v>
      </c>
      <c r="Q2" s="188"/>
    </row>
    <row r="3" spans="1:17" s="242" customFormat="1" ht="55.5" customHeight="1">
      <c r="A3" s="243" t="s">
        <v>269</v>
      </c>
      <c r="B3" s="189" t="s">
        <v>270</v>
      </c>
      <c r="C3" s="189" t="s">
        <v>946</v>
      </c>
      <c r="D3" s="188"/>
      <c r="E3" s="188" t="s">
        <v>764</v>
      </c>
      <c r="F3" s="188"/>
      <c r="G3" s="213" t="s">
        <v>868</v>
      </c>
      <c r="H3" s="222" t="s">
        <v>870</v>
      </c>
      <c r="I3" s="188">
        <v>5</v>
      </c>
      <c r="J3" s="243">
        <f>I3*30</f>
        <v>150</v>
      </c>
      <c r="K3" s="213"/>
      <c r="L3" s="207" t="s">
        <v>868</v>
      </c>
      <c r="M3" s="213"/>
      <c r="N3" s="189" t="s">
        <v>918</v>
      </c>
      <c r="O3" s="188" t="s">
        <v>405</v>
      </c>
      <c r="P3" s="188" t="s">
        <v>406</v>
      </c>
      <c r="Q3" s="188"/>
    </row>
    <row r="4" spans="1:17" s="242" customFormat="1" ht="54.75" customHeight="1">
      <c r="A4" s="243" t="s">
        <v>269</v>
      </c>
      <c r="B4" s="189" t="s">
        <v>270</v>
      </c>
      <c r="C4" s="189" t="s">
        <v>1245</v>
      </c>
      <c r="D4" s="189" t="s">
        <v>342</v>
      </c>
      <c r="E4" s="188" t="s">
        <v>763</v>
      </c>
      <c r="F4" s="188"/>
      <c r="G4" s="189" t="s">
        <v>571</v>
      </c>
      <c r="H4" s="243" t="s">
        <v>765</v>
      </c>
      <c r="I4" s="188">
        <v>5</v>
      </c>
      <c r="J4" s="243">
        <v>150</v>
      </c>
      <c r="K4" s="205" t="s">
        <v>825</v>
      </c>
      <c r="L4" s="198" t="s">
        <v>571</v>
      </c>
      <c r="M4" s="205" t="s">
        <v>917</v>
      </c>
      <c r="N4" s="199" t="s">
        <v>918</v>
      </c>
      <c r="O4" s="201" t="s">
        <v>404</v>
      </c>
      <c r="P4" s="188" t="s">
        <v>406</v>
      </c>
      <c r="Q4" s="188"/>
    </row>
    <row r="5" spans="1:17" s="242" customFormat="1" ht="54.75" customHeight="1">
      <c r="A5" s="243" t="s">
        <v>269</v>
      </c>
      <c r="B5" s="196" t="s">
        <v>271</v>
      </c>
      <c r="C5" s="189" t="s">
        <v>344</v>
      </c>
      <c r="D5" s="188"/>
      <c r="E5" s="188" t="s">
        <v>763</v>
      </c>
      <c r="F5" s="188"/>
      <c r="G5" s="189" t="s">
        <v>1258</v>
      </c>
      <c r="H5" s="243" t="s">
        <v>765</v>
      </c>
      <c r="I5" s="188">
        <v>5</v>
      </c>
      <c r="J5" s="243">
        <v>150</v>
      </c>
      <c r="K5" s="205" t="s">
        <v>1264</v>
      </c>
      <c r="L5" s="198" t="s">
        <v>1263</v>
      </c>
      <c r="M5" s="205" t="s">
        <v>1265</v>
      </c>
      <c r="N5" s="199" t="s">
        <v>972</v>
      </c>
      <c r="O5" s="201" t="s">
        <v>405</v>
      </c>
      <c r="P5" s="188" t="s">
        <v>406</v>
      </c>
      <c r="Q5" s="188"/>
    </row>
    <row r="6" spans="1:17" s="242" customFormat="1" ht="54.75" customHeight="1">
      <c r="A6" s="243" t="s">
        <v>269</v>
      </c>
      <c r="B6" s="189" t="s">
        <v>271</v>
      </c>
      <c r="C6" s="189" t="s">
        <v>1245</v>
      </c>
      <c r="D6" s="189" t="s">
        <v>344</v>
      </c>
      <c r="E6" s="188" t="s">
        <v>763</v>
      </c>
      <c r="F6" s="188"/>
      <c r="G6" s="189" t="s">
        <v>310</v>
      </c>
      <c r="H6" s="243" t="s">
        <v>766</v>
      </c>
      <c r="I6" s="188">
        <v>5</v>
      </c>
      <c r="J6" s="243">
        <v>150</v>
      </c>
      <c r="K6" s="205" t="s">
        <v>647</v>
      </c>
      <c r="L6" s="198" t="s">
        <v>310</v>
      </c>
      <c r="M6" s="205" t="s">
        <v>971</v>
      </c>
      <c r="N6" s="199" t="s">
        <v>972</v>
      </c>
      <c r="O6" s="188" t="s">
        <v>404</v>
      </c>
      <c r="P6" s="188" t="s">
        <v>406</v>
      </c>
      <c r="Q6" s="188"/>
    </row>
    <row r="7" spans="1:17" s="242" customFormat="1" ht="40.5" customHeight="1">
      <c r="A7" s="243" t="s">
        <v>269</v>
      </c>
      <c r="B7" s="196" t="s">
        <v>271</v>
      </c>
      <c r="C7" s="189" t="s">
        <v>344</v>
      </c>
      <c r="D7" s="188"/>
      <c r="E7" s="188" t="s">
        <v>763</v>
      </c>
      <c r="F7" s="188"/>
      <c r="G7" s="189" t="s">
        <v>512</v>
      </c>
      <c r="H7" s="243" t="s">
        <v>766</v>
      </c>
      <c r="I7" s="188">
        <v>5</v>
      </c>
      <c r="J7" s="243">
        <f>I7*30</f>
        <v>150</v>
      </c>
      <c r="K7" s="205" t="s">
        <v>648</v>
      </c>
      <c r="L7" s="205" t="s">
        <v>512</v>
      </c>
      <c r="M7" s="205" t="s">
        <v>1295</v>
      </c>
      <c r="N7" s="199" t="s">
        <v>972</v>
      </c>
      <c r="O7" s="201" t="s">
        <v>405</v>
      </c>
      <c r="P7" s="188" t="s">
        <v>406</v>
      </c>
      <c r="Q7" s="188"/>
    </row>
    <row r="8" spans="1:17" s="242" customFormat="1" ht="38.25">
      <c r="A8" s="188" t="s">
        <v>269</v>
      </c>
      <c r="B8" s="189" t="s">
        <v>270</v>
      </c>
      <c r="C8" s="189" t="s">
        <v>342</v>
      </c>
      <c r="D8" s="188"/>
      <c r="E8" s="188" t="s">
        <v>763</v>
      </c>
      <c r="F8" s="188"/>
      <c r="G8" s="190" t="s">
        <v>328</v>
      </c>
      <c r="H8" s="188" t="s">
        <v>765</v>
      </c>
      <c r="I8" s="206">
        <v>5</v>
      </c>
      <c r="J8" s="243">
        <f>I8*30</f>
        <v>150</v>
      </c>
      <c r="K8" s="228"/>
      <c r="L8" s="198" t="s">
        <v>328</v>
      </c>
      <c r="M8" s="228"/>
      <c r="N8" s="189" t="s">
        <v>569</v>
      </c>
      <c r="O8" s="188" t="s">
        <v>405</v>
      </c>
      <c r="P8" s="188" t="s">
        <v>406</v>
      </c>
      <c r="Q8" s="188"/>
    </row>
    <row r="9" spans="1:17" s="242" customFormat="1" ht="51">
      <c r="A9" s="243" t="s">
        <v>269</v>
      </c>
      <c r="B9" s="189" t="s">
        <v>270</v>
      </c>
      <c r="C9" s="189" t="s">
        <v>342</v>
      </c>
      <c r="D9" s="188"/>
      <c r="E9" s="188" t="s">
        <v>764</v>
      </c>
      <c r="F9" s="188"/>
      <c r="G9" s="213" t="s">
        <v>781</v>
      </c>
      <c r="H9" s="243" t="s">
        <v>766</v>
      </c>
      <c r="I9" s="206">
        <v>5</v>
      </c>
      <c r="J9" s="243">
        <f>I9*30</f>
        <v>150</v>
      </c>
      <c r="K9" s="228"/>
      <c r="L9" s="198" t="s">
        <v>801</v>
      </c>
      <c r="M9" s="228"/>
      <c r="N9" s="199" t="s">
        <v>850</v>
      </c>
      <c r="O9" s="188" t="s">
        <v>405</v>
      </c>
      <c r="P9" s="188" t="s">
        <v>406</v>
      </c>
      <c r="Q9" s="188"/>
    </row>
    <row r="10" spans="1:17" s="242" customFormat="1" ht="54.75" customHeight="1">
      <c r="A10" s="243" t="s">
        <v>269</v>
      </c>
      <c r="B10" s="189" t="s">
        <v>270</v>
      </c>
      <c r="C10" s="189" t="s">
        <v>1245</v>
      </c>
      <c r="D10" s="189" t="s">
        <v>342</v>
      </c>
      <c r="E10" s="188" t="s">
        <v>764</v>
      </c>
      <c r="F10" s="188"/>
      <c r="G10" s="199" t="s">
        <v>807</v>
      </c>
      <c r="H10" s="243" t="s">
        <v>765</v>
      </c>
      <c r="I10" s="188">
        <v>5</v>
      </c>
      <c r="J10" s="243">
        <v>150</v>
      </c>
      <c r="K10" s="198" t="s">
        <v>811</v>
      </c>
      <c r="L10" s="198" t="s">
        <v>818</v>
      </c>
      <c r="M10" s="198" t="s">
        <v>1034</v>
      </c>
      <c r="N10" s="199" t="s">
        <v>815</v>
      </c>
      <c r="O10" s="201" t="s">
        <v>404</v>
      </c>
      <c r="P10" s="188" t="s">
        <v>406</v>
      </c>
      <c r="Q10" s="188"/>
    </row>
    <row r="11" spans="1:17" s="242" customFormat="1" ht="54.75" customHeight="1">
      <c r="A11" s="243" t="s">
        <v>269</v>
      </c>
      <c r="B11" s="189" t="s">
        <v>271</v>
      </c>
      <c r="C11" s="189" t="s">
        <v>1245</v>
      </c>
      <c r="D11" s="249" t="s">
        <v>345</v>
      </c>
      <c r="E11" s="188" t="s">
        <v>763</v>
      </c>
      <c r="F11" s="188"/>
      <c r="G11" s="189" t="s">
        <v>314</v>
      </c>
      <c r="H11" s="243" t="s">
        <v>765</v>
      </c>
      <c r="I11" s="188">
        <v>5</v>
      </c>
      <c r="J11" s="243">
        <v>150</v>
      </c>
      <c r="K11" s="205" t="s">
        <v>760</v>
      </c>
      <c r="L11" s="198" t="s">
        <v>975</v>
      </c>
      <c r="M11" s="205" t="s">
        <v>976</v>
      </c>
      <c r="N11" s="199" t="s">
        <v>458</v>
      </c>
      <c r="O11" s="188" t="s">
        <v>404</v>
      </c>
      <c r="P11" s="188" t="s">
        <v>406</v>
      </c>
      <c r="Q11" s="188"/>
    </row>
    <row r="12" spans="1:17" s="244" customFormat="1" ht="54.75" customHeight="1">
      <c r="A12" s="243" t="s">
        <v>269</v>
      </c>
      <c r="B12" s="189" t="s">
        <v>270</v>
      </c>
      <c r="C12" s="189" t="s">
        <v>1245</v>
      </c>
      <c r="D12" s="189" t="s">
        <v>1153</v>
      </c>
      <c r="E12" s="188" t="s">
        <v>763</v>
      </c>
      <c r="F12" s="188"/>
      <c r="G12" s="189" t="s">
        <v>477</v>
      </c>
      <c r="H12" s="243" t="s">
        <v>767</v>
      </c>
      <c r="I12" s="188">
        <v>5</v>
      </c>
      <c r="J12" s="243">
        <v>150</v>
      </c>
      <c r="K12" s="205" t="s">
        <v>826</v>
      </c>
      <c r="L12" s="198" t="s">
        <v>477</v>
      </c>
      <c r="M12" s="205" t="s">
        <v>909</v>
      </c>
      <c r="N12" s="199" t="s">
        <v>486</v>
      </c>
      <c r="O12" s="188" t="s">
        <v>404</v>
      </c>
      <c r="P12" s="188" t="s">
        <v>406</v>
      </c>
      <c r="Q12" s="188"/>
    </row>
    <row r="13" spans="1:17" s="242" customFormat="1" ht="54.75" customHeight="1">
      <c r="A13" s="243" t="s">
        <v>269</v>
      </c>
      <c r="B13" s="189" t="s">
        <v>271</v>
      </c>
      <c r="C13" s="189" t="s">
        <v>1245</v>
      </c>
      <c r="D13" s="189" t="s">
        <v>345</v>
      </c>
      <c r="E13" s="188" t="s">
        <v>763</v>
      </c>
      <c r="F13" s="188"/>
      <c r="G13" s="189" t="s">
        <v>317</v>
      </c>
      <c r="H13" s="243" t="s">
        <v>766</v>
      </c>
      <c r="I13" s="188">
        <v>5</v>
      </c>
      <c r="J13" s="243">
        <v>150</v>
      </c>
      <c r="K13" s="205" t="s">
        <v>977</v>
      </c>
      <c r="L13" s="198" t="s">
        <v>978</v>
      </c>
      <c r="M13" s="205" t="s">
        <v>979</v>
      </c>
      <c r="N13" s="199" t="s">
        <v>455</v>
      </c>
      <c r="O13" s="188" t="s">
        <v>404</v>
      </c>
      <c r="P13" s="188" t="s">
        <v>406</v>
      </c>
      <c r="Q13" s="188"/>
    </row>
    <row r="14" spans="1:17" s="242" customFormat="1" ht="38.25">
      <c r="A14" s="243" t="s">
        <v>269</v>
      </c>
      <c r="B14" s="189" t="s">
        <v>270</v>
      </c>
      <c r="C14" s="189" t="s">
        <v>342</v>
      </c>
      <c r="D14" s="188"/>
      <c r="E14" s="188" t="s">
        <v>763</v>
      </c>
      <c r="F14" s="188"/>
      <c r="G14" s="189" t="s">
        <v>285</v>
      </c>
      <c r="H14" s="243" t="s">
        <v>766</v>
      </c>
      <c r="I14" s="206">
        <v>5</v>
      </c>
      <c r="J14" s="243">
        <f>I14*30</f>
        <v>150</v>
      </c>
      <c r="K14" s="198" t="s">
        <v>716</v>
      </c>
      <c r="L14" s="198" t="s">
        <v>552</v>
      </c>
      <c r="M14" s="198" t="s">
        <v>1296</v>
      </c>
      <c r="N14" s="189" t="s">
        <v>569</v>
      </c>
      <c r="O14" s="201" t="s">
        <v>405</v>
      </c>
      <c r="P14" s="188" t="s">
        <v>406</v>
      </c>
      <c r="Q14" s="188"/>
    </row>
    <row r="15" spans="1:17" s="242" customFormat="1" ht="38.25">
      <c r="A15" s="243" t="s">
        <v>269</v>
      </c>
      <c r="B15" s="189" t="s">
        <v>270</v>
      </c>
      <c r="C15" s="189" t="s">
        <v>342</v>
      </c>
      <c r="D15" s="188"/>
      <c r="E15" s="188" t="s">
        <v>763</v>
      </c>
      <c r="F15" s="188"/>
      <c r="G15" s="189" t="s">
        <v>293</v>
      </c>
      <c r="H15" s="188" t="s">
        <v>765</v>
      </c>
      <c r="I15" s="206">
        <v>5</v>
      </c>
      <c r="J15" s="243">
        <f>I15*30</f>
        <v>150</v>
      </c>
      <c r="K15" s="198" t="s">
        <v>752</v>
      </c>
      <c r="L15" s="198" t="s">
        <v>293</v>
      </c>
      <c r="M15" s="198" t="s">
        <v>752</v>
      </c>
      <c r="N15" s="189" t="s">
        <v>484</v>
      </c>
      <c r="O15" s="188" t="s">
        <v>405</v>
      </c>
      <c r="P15" s="188" t="s">
        <v>406</v>
      </c>
      <c r="Q15" s="188"/>
    </row>
    <row r="16" spans="1:17" s="242" customFormat="1" ht="37.5" customHeight="1">
      <c r="A16" s="243" t="s">
        <v>269</v>
      </c>
      <c r="B16" s="196" t="s">
        <v>271</v>
      </c>
      <c r="C16" s="189" t="s">
        <v>345</v>
      </c>
      <c r="D16" s="188"/>
      <c r="E16" s="188" t="s">
        <v>763</v>
      </c>
      <c r="F16" s="188"/>
      <c r="G16" s="189" t="s">
        <v>439</v>
      </c>
      <c r="H16" s="243" t="s">
        <v>766</v>
      </c>
      <c r="I16" s="206">
        <v>5</v>
      </c>
      <c r="J16" s="243">
        <f>I16*30</f>
        <v>150</v>
      </c>
      <c r="K16" s="205" t="s">
        <v>649</v>
      </c>
      <c r="L16" s="205" t="s">
        <v>439</v>
      </c>
      <c r="M16" s="205" t="s">
        <v>1297</v>
      </c>
      <c r="N16" s="199" t="s">
        <v>455</v>
      </c>
      <c r="O16" s="201" t="s">
        <v>405</v>
      </c>
      <c r="P16" s="188" t="s">
        <v>406</v>
      </c>
      <c r="Q16" s="188"/>
    </row>
    <row r="17" spans="1:17" s="242" customFormat="1" ht="37.5" customHeight="1">
      <c r="A17" s="243" t="s">
        <v>269</v>
      </c>
      <c r="B17" s="189" t="s">
        <v>270</v>
      </c>
      <c r="C17" s="189" t="s">
        <v>946</v>
      </c>
      <c r="D17" s="188"/>
      <c r="E17" s="188" t="s">
        <v>764</v>
      </c>
      <c r="F17" s="188"/>
      <c r="G17" s="189" t="s">
        <v>1252</v>
      </c>
      <c r="H17" s="243" t="s">
        <v>766</v>
      </c>
      <c r="I17" s="206">
        <v>5</v>
      </c>
      <c r="J17" s="243">
        <f>I17*30</f>
        <v>150</v>
      </c>
      <c r="K17" s="205" t="s">
        <v>1266</v>
      </c>
      <c r="L17" s="205"/>
      <c r="M17" s="205" t="s">
        <v>1267</v>
      </c>
      <c r="N17" s="199" t="s">
        <v>486</v>
      </c>
      <c r="O17" s="201" t="s">
        <v>405</v>
      </c>
      <c r="P17" s="188" t="s">
        <v>406</v>
      </c>
      <c r="Q17" s="188"/>
    </row>
    <row r="18" spans="1:17" s="242" customFormat="1" ht="38.25">
      <c r="A18" s="243" t="s">
        <v>269</v>
      </c>
      <c r="B18" s="189" t="s">
        <v>270</v>
      </c>
      <c r="C18" s="189" t="s">
        <v>946</v>
      </c>
      <c r="D18" s="188"/>
      <c r="E18" s="188" t="s">
        <v>764</v>
      </c>
      <c r="F18" s="188"/>
      <c r="G18" s="213" t="s">
        <v>869</v>
      </c>
      <c r="H18" s="222" t="s">
        <v>870</v>
      </c>
      <c r="I18" s="188">
        <v>5</v>
      </c>
      <c r="J18" s="243">
        <f>I18*30</f>
        <v>150</v>
      </c>
      <c r="K18" s="213"/>
      <c r="L18" s="207" t="s">
        <v>869</v>
      </c>
      <c r="M18" s="213"/>
      <c r="N18" s="213" t="s">
        <v>482</v>
      </c>
      <c r="O18" s="188" t="s">
        <v>405</v>
      </c>
      <c r="P18" s="188" t="s">
        <v>406</v>
      </c>
      <c r="Q18" s="188"/>
    </row>
    <row r="19" spans="1:17" s="242" customFormat="1" ht="54.75" customHeight="1">
      <c r="A19" s="243" t="s">
        <v>269</v>
      </c>
      <c r="B19" s="189" t="s">
        <v>270</v>
      </c>
      <c r="C19" s="189" t="s">
        <v>1245</v>
      </c>
      <c r="D19" s="189" t="s">
        <v>342</v>
      </c>
      <c r="E19" s="188" t="s">
        <v>763</v>
      </c>
      <c r="F19" s="188"/>
      <c r="G19" s="189" t="s">
        <v>479</v>
      </c>
      <c r="H19" s="243" t="s">
        <v>765</v>
      </c>
      <c r="I19" s="188">
        <v>5</v>
      </c>
      <c r="J19" s="243">
        <v>150</v>
      </c>
      <c r="K19" s="205" t="s">
        <v>828</v>
      </c>
      <c r="L19" s="198" t="s">
        <v>479</v>
      </c>
      <c r="M19" s="205" t="s">
        <v>919</v>
      </c>
      <c r="N19" s="199" t="s">
        <v>1240</v>
      </c>
      <c r="O19" s="188" t="s">
        <v>404</v>
      </c>
      <c r="P19" s="188" t="s">
        <v>406</v>
      </c>
      <c r="Q19" s="188"/>
    </row>
    <row r="20" spans="1:17" s="242" customFormat="1" ht="54.75" customHeight="1">
      <c r="A20" s="243" t="s">
        <v>269</v>
      </c>
      <c r="B20" s="189" t="s">
        <v>270</v>
      </c>
      <c r="C20" s="189" t="s">
        <v>1245</v>
      </c>
      <c r="D20" s="189" t="s">
        <v>946</v>
      </c>
      <c r="E20" s="188" t="s">
        <v>763</v>
      </c>
      <c r="F20" s="188"/>
      <c r="G20" s="189" t="s">
        <v>947</v>
      </c>
      <c r="H20" s="243" t="s">
        <v>765</v>
      </c>
      <c r="I20" s="188">
        <v>6</v>
      </c>
      <c r="J20" s="243">
        <v>180</v>
      </c>
      <c r="K20" s="205"/>
      <c r="L20" s="198" t="s">
        <v>948</v>
      </c>
      <c r="M20" s="205"/>
      <c r="N20" s="199" t="s">
        <v>1240</v>
      </c>
      <c r="O20" s="188" t="s">
        <v>404</v>
      </c>
      <c r="P20" s="188" t="s">
        <v>406</v>
      </c>
      <c r="Q20" s="188"/>
    </row>
    <row r="21" spans="1:17" s="242" customFormat="1" ht="54.75" customHeight="1">
      <c r="A21" s="243" t="s">
        <v>269</v>
      </c>
      <c r="B21" s="189" t="s">
        <v>270</v>
      </c>
      <c r="C21" s="189" t="s">
        <v>1245</v>
      </c>
      <c r="D21" s="189" t="s">
        <v>1153</v>
      </c>
      <c r="E21" s="188" t="s">
        <v>763</v>
      </c>
      <c r="F21" s="188"/>
      <c r="G21" s="189" t="s">
        <v>464</v>
      </c>
      <c r="H21" s="243" t="s">
        <v>766</v>
      </c>
      <c r="I21" s="188">
        <v>5</v>
      </c>
      <c r="J21" s="243">
        <v>150</v>
      </c>
      <c r="K21" s="205" t="s">
        <v>829</v>
      </c>
      <c r="L21" s="198" t="s">
        <v>464</v>
      </c>
      <c r="M21" s="205" t="s">
        <v>910</v>
      </c>
      <c r="N21" s="199" t="s">
        <v>483</v>
      </c>
      <c r="O21" s="188" t="s">
        <v>404</v>
      </c>
      <c r="P21" s="188" t="s">
        <v>406</v>
      </c>
      <c r="Q21" s="188"/>
    </row>
    <row r="22" spans="1:17" s="242" customFormat="1" ht="54.75" customHeight="1">
      <c r="A22" s="243" t="s">
        <v>269</v>
      </c>
      <c r="B22" s="189" t="s">
        <v>270</v>
      </c>
      <c r="C22" s="189" t="s">
        <v>1245</v>
      </c>
      <c r="D22" s="189" t="s">
        <v>1135</v>
      </c>
      <c r="E22" s="188" t="s">
        <v>763</v>
      </c>
      <c r="F22" s="188"/>
      <c r="G22" s="190" t="s">
        <v>1136</v>
      </c>
      <c r="H22" s="243" t="s">
        <v>766</v>
      </c>
      <c r="I22" s="188">
        <v>5</v>
      </c>
      <c r="J22" s="243">
        <v>150</v>
      </c>
      <c r="K22" s="205" t="s">
        <v>1137</v>
      </c>
      <c r="L22" s="198" t="s">
        <v>1138</v>
      </c>
      <c r="M22" s="205" t="s">
        <v>1139</v>
      </c>
      <c r="N22" s="199" t="s">
        <v>483</v>
      </c>
      <c r="O22" s="188" t="s">
        <v>404</v>
      </c>
      <c r="P22" s="188" t="s">
        <v>406</v>
      </c>
      <c r="Q22" s="188"/>
    </row>
    <row r="23" spans="1:17" s="242" customFormat="1" ht="54.75" customHeight="1">
      <c r="A23" s="243" t="s">
        <v>269</v>
      </c>
      <c r="B23" s="189" t="s">
        <v>271</v>
      </c>
      <c r="C23" s="189" t="s">
        <v>1245</v>
      </c>
      <c r="D23" s="249" t="s">
        <v>341</v>
      </c>
      <c r="E23" s="188" t="s">
        <v>763</v>
      </c>
      <c r="F23" s="188"/>
      <c r="G23" s="190" t="s">
        <v>443</v>
      </c>
      <c r="H23" s="243" t="s">
        <v>766</v>
      </c>
      <c r="I23" s="188">
        <v>5</v>
      </c>
      <c r="J23" s="243">
        <v>150</v>
      </c>
      <c r="K23" s="205" t="s">
        <v>650</v>
      </c>
      <c r="L23" s="198" t="s">
        <v>443</v>
      </c>
      <c r="M23" s="205" t="s">
        <v>1145</v>
      </c>
      <c r="N23" s="199" t="s">
        <v>851</v>
      </c>
      <c r="O23" s="188" t="s">
        <v>404</v>
      </c>
      <c r="P23" s="188" t="s">
        <v>406</v>
      </c>
      <c r="Q23" s="188"/>
    </row>
    <row r="24" spans="1:17" s="242" customFormat="1" ht="25.5">
      <c r="A24" s="243" t="s">
        <v>269</v>
      </c>
      <c r="B24" s="196" t="s">
        <v>271</v>
      </c>
      <c r="C24" s="189" t="s">
        <v>344</v>
      </c>
      <c r="D24" s="188"/>
      <c r="E24" s="188" t="s">
        <v>763</v>
      </c>
      <c r="F24" s="188"/>
      <c r="G24" s="190" t="s">
        <v>513</v>
      </c>
      <c r="H24" s="188" t="s">
        <v>765</v>
      </c>
      <c r="I24" s="206">
        <v>5</v>
      </c>
      <c r="J24" s="243">
        <f>I24*30</f>
        <v>150</v>
      </c>
      <c r="K24" s="205" t="s">
        <v>651</v>
      </c>
      <c r="L24" s="205" t="s">
        <v>513</v>
      </c>
      <c r="M24" s="205" t="s">
        <v>1298</v>
      </c>
      <c r="N24" s="199" t="s">
        <v>340</v>
      </c>
      <c r="O24" s="188" t="s">
        <v>405</v>
      </c>
      <c r="P24" s="188" t="s">
        <v>406</v>
      </c>
      <c r="Q24" s="188"/>
    </row>
    <row r="25" spans="1:17" s="242" customFormat="1" ht="40.5" customHeight="1">
      <c r="A25" s="243" t="s">
        <v>269</v>
      </c>
      <c r="B25" s="196" t="s">
        <v>270</v>
      </c>
      <c r="C25" s="189" t="s">
        <v>946</v>
      </c>
      <c r="D25" s="188"/>
      <c r="E25" s="188" t="s">
        <v>763</v>
      </c>
      <c r="F25" s="188"/>
      <c r="G25" s="189" t="s">
        <v>468</v>
      </c>
      <c r="H25" s="243" t="s">
        <v>765</v>
      </c>
      <c r="I25" s="188">
        <v>5</v>
      </c>
      <c r="J25" s="243">
        <f>I25*30</f>
        <v>150</v>
      </c>
      <c r="K25" s="205" t="s">
        <v>830</v>
      </c>
      <c r="L25" s="198" t="s">
        <v>468</v>
      </c>
      <c r="M25" s="205" t="s">
        <v>1299</v>
      </c>
      <c r="N25" s="199" t="s">
        <v>568</v>
      </c>
      <c r="O25" s="188" t="s">
        <v>405</v>
      </c>
      <c r="P25" s="188" t="s">
        <v>406</v>
      </c>
      <c r="Q25" s="188"/>
    </row>
    <row r="26" spans="1:17" s="242" customFormat="1" ht="54.75" customHeight="1">
      <c r="A26" s="243" t="s">
        <v>269</v>
      </c>
      <c r="B26" s="189" t="s">
        <v>268</v>
      </c>
      <c r="C26" s="189" t="s">
        <v>1245</v>
      </c>
      <c r="D26" s="249" t="s">
        <v>283</v>
      </c>
      <c r="E26" s="188" t="s">
        <v>763</v>
      </c>
      <c r="F26" s="188"/>
      <c r="G26" s="189" t="s">
        <v>1073</v>
      </c>
      <c r="H26" s="243" t="s">
        <v>766</v>
      </c>
      <c r="I26" s="188">
        <v>5</v>
      </c>
      <c r="J26" s="243">
        <v>150</v>
      </c>
      <c r="K26" s="198" t="s">
        <v>575</v>
      </c>
      <c r="L26" s="198" t="s">
        <v>1076</v>
      </c>
      <c r="M26" s="198" t="s">
        <v>1075</v>
      </c>
      <c r="N26" s="199" t="s">
        <v>1074</v>
      </c>
      <c r="O26" s="201" t="s">
        <v>404</v>
      </c>
      <c r="P26" s="188" t="s">
        <v>406</v>
      </c>
      <c r="Q26" s="188"/>
    </row>
    <row r="27" spans="1:17" s="242" customFormat="1" ht="38.25">
      <c r="A27" s="243" t="s">
        <v>269</v>
      </c>
      <c r="B27" s="189" t="s">
        <v>270</v>
      </c>
      <c r="C27" s="189" t="s">
        <v>342</v>
      </c>
      <c r="D27" s="188"/>
      <c r="E27" s="188" t="s">
        <v>763</v>
      </c>
      <c r="F27" s="188"/>
      <c r="G27" s="189" t="s">
        <v>277</v>
      </c>
      <c r="H27" s="188" t="s">
        <v>765</v>
      </c>
      <c r="I27" s="206">
        <v>5</v>
      </c>
      <c r="J27" s="243">
        <f>I27*30</f>
        <v>150</v>
      </c>
      <c r="K27" s="209" t="s">
        <v>717</v>
      </c>
      <c r="L27" s="198" t="s">
        <v>277</v>
      </c>
      <c r="M27" s="209" t="s">
        <v>1300</v>
      </c>
      <c r="N27" s="199" t="s">
        <v>905</v>
      </c>
      <c r="O27" s="188" t="s">
        <v>405</v>
      </c>
      <c r="P27" s="188" t="s">
        <v>406</v>
      </c>
      <c r="Q27" s="188"/>
    </row>
    <row r="28" spans="1:17" s="242" customFormat="1" ht="54.75" customHeight="1">
      <c r="A28" s="243" t="s">
        <v>269</v>
      </c>
      <c r="B28" s="189" t="s">
        <v>270</v>
      </c>
      <c r="C28" s="189" t="s">
        <v>1245</v>
      </c>
      <c r="D28" s="189" t="s">
        <v>342</v>
      </c>
      <c r="E28" s="188" t="s">
        <v>763</v>
      </c>
      <c r="F28" s="188"/>
      <c r="G28" s="189" t="s">
        <v>465</v>
      </c>
      <c r="H28" s="243" t="s">
        <v>765</v>
      </c>
      <c r="I28" s="188">
        <v>5</v>
      </c>
      <c r="J28" s="243">
        <v>150</v>
      </c>
      <c r="K28" s="205" t="s">
        <v>832</v>
      </c>
      <c r="L28" s="198" t="s">
        <v>553</v>
      </c>
      <c r="M28" s="205" t="s">
        <v>921</v>
      </c>
      <c r="N28" s="199" t="s">
        <v>569</v>
      </c>
      <c r="O28" s="188" t="s">
        <v>404</v>
      </c>
      <c r="P28" s="188" t="s">
        <v>406</v>
      </c>
      <c r="Q28" s="188"/>
    </row>
    <row r="29" spans="1:17" s="242" customFormat="1" ht="54.75" customHeight="1">
      <c r="A29" s="243" t="s">
        <v>269</v>
      </c>
      <c r="B29" s="189" t="s">
        <v>271</v>
      </c>
      <c r="C29" s="189" t="s">
        <v>1245</v>
      </c>
      <c r="D29" s="189" t="s">
        <v>344</v>
      </c>
      <c r="E29" s="188" t="s">
        <v>763</v>
      </c>
      <c r="F29" s="188"/>
      <c r="G29" s="189" t="s">
        <v>311</v>
      </c>
      <c r="H29" s="243" t="s">
        <v>767</v>
      </c>
      <c r="I29" s="188">
        <v>5</v>
      </c>
      <c r="J29" s="243">
        <v>150</v>
      </c>
      <c r="K29" s="214" t="s">
        <v>652</v>
      </c>
      <c r="L29" s="198" t="s">
        <v>311</v>
      </c>
      <c r="M29" s="214" t="s">
        <v>973</v>
      </c>
      <c r="N29" s="199" t="s">
        <v>974</v>
      </c>
      <c r="O29" s="188" t="s">
        <v>404</v>
      </c>
      <c r="P29" s="188" t="s">
        <v>406</v>
      </c>
      <c r="Q29" s="188"/>
    </row>
    <row r="30" spans="1:17" s="242" customFormat="1" ht="25.5">
      <c r="A30" s="243" t="s">
        <v>269</v>
      </c>
      <c r="B30" s="196" t="s">
        <v>271</v>
      </c>
      <c r="C30" s="189" t="s">
        <v>344</v>
      </c>
      <c r="D30" s="188"/>
      <c r="E30" s="188" t="s">
        <v>763</v>
      </c>
      <c r="F30" s="188"/>
      <c r="G30" s="189" t="s">
        <v>420</v>
      </c>
      <c r="H30" s="243" t="s">
        <v>766</v>
      </c>
      <c r="I30" s="206">
        <v>5</v>
      </c>
      <c r="J30" s="243">
        <f>I30*30</f>
        <v>150</v>
      </c>
      <c r="K30" s="214" t="s">
        <v>653</v>
      </c>
      <c r="L30" s="205" t="s">
        <v>420</v>
      </c>
      <c r="M30" s="214" t="s">
        <v>1301</v>
      </c>
      <c r="N30" s="199" t="s">
        <v>453</v>
      </c>
      <c r="O30" s="188" t="s">
        <v>405</v>
      </c>
      <c r="P30" s="188" t="s">
        <v>406</v>
      </c>
      <c r="Q30" s="188"/>
    </row>
    <row r="31" spans="1:17" s="242" customFormat="1" ht="25.5">
      <c r="A31" s="243" t="s">
        <v>269</v>
      </c>
      <c r="B31" s="196" t="s">
        <v>268</v>
      </c>
      <c r="C31" s="249" t="s">
        <v>341</v>
      </c>
      <c r="D31" s="187"/>
      <c r="E31" s="188" t="s">
        <v>764</v>
      </c>
      <c r="F31" s="188"/>
      <c r="G31" s="189" t="s">
        <v>487</v>
      </c>
      <c r="H31" s="243" t="s">
        <v>765</v>
      </c>
      <c r="I31" s="188">
        <v>5</v>
      </c>
      <c r="J31" s="243">
        <f>I31*30</f>
        <v>150</v>
      </c>
      <c r="K31" s="209" t="s">
        <v>576</v>
      </c>
      <c r="L31" s="198" t="s">
        <v>487</v>
      </c>
      <c r="M31" s="209" t="s">
        <v>576</v>
      </c>
      <c r="N31" s="199" t="s">
        <v>403</v>
      </c>
      <c r="O31" s="188" t="s">
        <v>405</v>
      </c>
      <c r="P31" s="188" t="s">
        <v>406</v>
      </c>
      <c r="Q31" s="188"/>
    </row>
    <row r="32" spans="1:17" s="242" customFormat="1" ht="39" customHeight="1">
      <c r="A32" s="243" t="s">
        <v>269</v>
      </c>
      <c r="B32" s="196" t="s">
        <v>271</v>
      </c>
      <c r="C32" s="189" t="s">
        <v>345</v>
      </c>
      <c r="D32" s="188"/>
      <c r="E32" s="188" t="s">
        <v>763</v>
      </c>
      <c r="F32" s="188"/>
      <c r="G32" s="189" t="s">
        <v>442</v>
      </c>
      <c r="H32" s="188" t="s">
        <v>765</v>
      </c>
      <c r="I32" s="206">
        <v>5</v>
      </c>
      <c r="J32" s="243">
        <f>I32*30</f>
        <v>150</v>
      </c>
      <c r="K32" s="214" t="s">
        <v>655</v>
      </c>
      <c r="L32" s="205" t="s">
        <v>442</v>
      </c>
      <c r="M32" s="214" t="s">
        <v>1302</v>
      </c>
      <c r="N32" s="199" t="s">
        <v>457</v>
      </c>
      <c r="O32" s="188" t="s">
        <v>405</v>
      </c>
      <c r="P32" s="188" t="s">
        <v>406</v>
      </c>
      <c r="Q32" s="188"/>
    </row>
    <row r="33" spans="1:17" s="242" customFormat="1" ht="25.5">
      <c r="A33" s="243" t="s">
        <v>269</v>
      </c>
      <c r="B33" s="196" t="s">
        <v>268</v>
      </c>
      <c r="C33" s="249" t="s">
        <v>283</v>
      </c>
      <c r="D33" s="187"/>
      <c r="E33" s="188" t="s">
        <v>763</v>
      </c>
      <c r="F33" s="188"/>
      <c r="G33" s="189" t="s">
        <v>349</v>
      </c>
      <c r="H33" s="188" t="s">
        <v>765</v>
      </c>
      <c r="I33" s="206">
        <v>5</v>
      </c>
      <c r="J33" s="243">
        <f>I33*30</f>
        <v>150</v>
      </c>
      <c r="K33" s="209" t="s">
        <v>578</v>
      </c>
      <c r="L33" s="205" t="s">
        <v>349</v>
      </c>
      <c r="M33" s="209" t="s">
        <v>1303</v>
      </c>
      <c r="N33" s="199" t="s">
        <v>397</v>
      </c>
      <c r="O33" s="188" t="s">
        <v>405</v>
      </c>
      <c r="P33" s="188" t="s">
        <v>406</v>
      </c>
      <c r="Q33" s="188"/>
    </row>
    <row r="34" spans="1:17" s="242" customFormat="1" ht="54.75" customHeight="1">
      <c r="A34" s="243" t="s">
        <v>269</v>
      </c>
      <c r="B34" s="189" t="s">
        <v>270</v>
      </c>
      <c r="C34" s="189" t="s">
        <v>1245</v>
      </c>
      <c r="D34" s="189" t="s">
        <v>1135</v>
      </c>
      <c r="E34" s="188" t="s">
        <v>763</v>
      </c>
      <c r="F34" s="188"/>
      <c r="G34" s="189" t="s">
        <v>287</v>
      </c>
      <c r="H34" s="243" t="s">
        <v>766</v>
      </c>
      <c r="I34" s="188">
        <v>5</v>
      </c>
      <c r="J34" s="243">
        <v>150</v>
      </c>
      <c r="K34" s="214" t="s">
        <v>1151</v>
      </c>
      <c r="L34" s="198" t="s">
        <v>1152</v>
      </c>
      <c r="M34" s="214" t="s">
        <v>927</v>
      </c>
      <c r="N34" s="199" t="s">
        <v>484</v>
      </c>
      <c r="O34" s="188" t="s">
        <v>404</v>
      </c>
      <c r="P34" s="188" t="s">
        <v>406</v>
      </c>
      <c r="Q34" s="188"/>
    </row>
    <row r="35" spans="1:17" s="242" customFormat="1" ht="54.75" customHeight="1">
      <c r="A35" s="243" t="s">
        <v>269</v>
      </c>
      <c r="B35" s="189" t="s">
        <v>271</v>
      </c>
      <c r="C35" s="189" t="s">
        <v>1245</v>
      </c>
      <c r="D35" s="189" t="s">
        <v>345</v>
      </c>
      <c r="E35" s="188" t="s">
        <v>763</v>
      </c>
      <c r="F35" s="188"/>
      <c r="G35" s="189" t="s">
        <v>445</v>
      </c>
      <c r="H35" s="243" t="s">
        <v>766</v>
      </c>
      <c r="I35" s="188">
        <v>5</v>
      </c>
      <c r="J35" s="243">
        <v>150</v>
      </c>
      <c r="K35" s="214" t="s">
        <v>656</v>
      </c>
      <c r="L35" s="198" t="s">
        <v>445</v>
      </c>
      <c r="M35" s="214" t="s">
        <v>985</v>
      </c>
      <c r="N35" s="199" t="s">
        <v>458</v>
      </c>
      <c r="O35" s="188" t="s">
        <v>404</v>
      </c>
      <c r="P35" s="188" t="s">
        <v>406</v>
      </c>
      <c r="Q35" s="188"/>
    </row>
    <row r="36" spans="1:17" s="242" customFormat="1" ht="54.75" customHeight="1">
      <c r="A36" s="243" t="s">
        <v>269</v>
      </c>
      <c r="B36" s="189" t="s">
        <v>271</v>
      </c>
      <c r="C36" s="189" t="s">
        <v>1245</v>
      </c>
      <c r="D36" s="249" t="s">
        <v>345</v>
      </c>
      <c r="E36" s="188" t="s">
        <v>763</v>
      </c>
      <c r="F36" s="188"/>
      <c r="G36" s="189" t="s">
        <v>313</v>
      </c>
      <c r="H36" s="243" t="s">
        <v>767</v>
      </c>
      <c r="I36" s="188">
        <v>5</v>
      </c>
      <c r="J36" s="243">
        <v>150</v>
      </c>
      <c r="K36" s="214" t="s">
        <v>657</v>
      </c>
      <c r="L36" s="198" t="s">
        <v>313</v>
      </c>
      <c r="M36" s="214" t="s">
        <v>986</v>
      </c>
      <c r="N36" s="199" t="s">
        <v>340</v>
      </c>
      <c r="O36" s="188" t="s">
        <v>404</v>
      </c>
      <c r="P36" s="188" t="s">
        <v>406</v>
      </c>
      <c r="Q36" s="188"/>
    </row>
    <row r="37" spans="1:17" s="242" customFormat="1" ht="41.25" customHeight="1">
      <c r="A37" s="243" t="s">
        <v>269</v>
      </c>
      <c r="B37" s="189" t="s">
        <v>270</v>
      </c>
      <c r="C37" s="189" t="s">
        <v>946</v>
      </c>
      <c r="D37" s="188"/>
      <c r="E37" s="188" t="s">
        <v>764</v>
      </c>
      <c r="F37" s="188"/>
      <c r="G37" s="213" t="s">
        <v>892</v>
      </c>
      <c r="H37" s="222" t="s">
        <v>870</v>
      </c>
      <c r="I37" s="188">
        <v>5</v>
      </c>
      <c r="J37" s="243">
        <f>I37*30</f>
        <v>150</v>
      </c>
      <c r="K37" s="233"/>
      <c r="L37" s="207" t="s">
        <v>892</v>
      </c>
      <c r="M37" s="234"/>
      <c r="N37" s="189" t="s">
        <v>483</v>
      </c>
      <c r="O37" s="188" t="s">
        <v>405</v>
      </c>
      <c r="P37" s="188" t="s">
        <v>406</v>
      </c>
      <c r="Q37" s="188"/>
    </row>
    <row r="38" spans="1:17" s="242" customFormat="1" ht="42" customHeight="1">
      <c r="A38" s="243" t="s">
        <v>269</v>
      </c>
      <c r="B38" s="196" t="s">
        <v>271</v>
      </c>
      <c r="C38" s="189" t="s">
        <v>344</v>
      </c>
      <c r="D38" s="188"/>
      <c r="E38" s="188" t="s">
        <v>763</v>
      </c>
      <c r="F38" s="188"/>
      <c r="G38" s="189" t="s">
        <v>339</v>
      </c>
      <c r="H38" s="243" t="s">
        <v>765</v>
      </c>
      <c r="I38" s="188">
        <v>5</v>
      </c>
      <c r="J38" s="243">
        <f>I38*30</f>
        <v>150</v>
      </c>
      <c r="K38" s="214" t="s">
        <v>658</v>
      </c>
      <c r="L38" s="198" t="s">
        <v>339</v>
      </c>
      <c r="M38" s="214" t="s">
        <v>1304</v>
      </c>
      <c r="N38" s="199" t="s">
        <v>340</v>
      </c>
      <c r="O38" s="188" t="s">
        <v>405</v>
      </c>
      <c r="P38" s="188" t="s">
        <v>406</v>
      </c>
      <c r="Q38" s="188"/>
    </row>
    <row r="39" spans="1:17" s="242" customFormat="1" ht="45.75" customHeight="1">
      <c r="A39" s="243" t="s">
        <v>269</v>
      </c>
      <c r="B39" s="196" t="s">
        <v>271</v>
      </c>
      <c r="C39" s="189" t="s">
        <v>345</v>
      </c>
      <c r="D39" s="188"/>
      <c r="E39" s="188" t="s">
        <v>763</v>
      </c>
      <c r="F39" s="188"/>
      <c r="G39" s="189" t="s">
        <v>448</v>
      </c>
      <c r="H39" s="243" t="s">
        <v>765</v>
      </c>
      <c r="I39" s="188">
        <v>5</v>
      </c>
      <c r="J39" s="243">
        <f>I39*30</f>
        <v>150</v>
      </c>
      <c r="K39" s="214" t="s">
        <v>659</v>
      </c>
      <c r="L39" s="198" t="s">
        <v>448</v>
      </c>
      <c r="M39" s="214" t="s">
        <v>1305</v>
      </c>
      <c r="N39" s="199" t="s">
        <v>1014</v>
      </c>
      <c r="O39" s="188" t="s">
        <v>405</v>
      </c>
      <c r="P39" s="188" t="s">
        <v>406</v>
      </c>
      <c r="Q39" s="188"/>
    </row>
    <row r="40" spans="1:17" s="242" customFormat="1" ht="54.75" customHeight="1">
      <c r="A40" s="243" t="s">
        <v>269</v>
      </c>
      <c r="B40" s="189" t="s">
        <v>268</v>
      </c>
      <c r="C40" s="189" t="s">
        <v>1245</v>
      </c>
      <c r="D40" s="249" t="s">
        <v>283</v>
      </c>
      <c r="E40" s="188" t="s">
        <v>763</v>
      </c>
      <c r="F40" s="188"/>
      <c r="G40" s="189" t="s">
        <v>346</v>
      </c>
      <c r="H40" s="243" t="s">
        <v>766</v>
      </c>
      <c r="I40" s="188">
        <v>5</v>
      </c>
      <c r="J40" s="243">
        <v>150</v>
      </c>
      <c r="K40" s="209" t="s">
        <v>579</v>
      </c>
      <c r="L40" s="198" t="s">
        <v>501</v>
      </c>
      <c r="M40" s="209" t="s">
        <v>1082</v>
      </c>
      <c r="N40" s="199" t="s">
        <v>397</v>
      </c>
      <c r="O40" s="243" t="s">
        <v>404</v>
      </c>
      <c r="P40" s="243" t="s">
        <v>406</v>
      </c>
      <c r="Q40" s="243"/>
    </row>
    <row r="41" spans="1:17" s="242" customFormat="1" ht="40.5" customHeight="1">
      <c r="A41" s="243" t="s">
        <v>269</v>
      </c>
      <c r="B41" s="196" t="s">
        <v>271</v>
      </c>
      <c r="C41" s="189" t="s">
        <v>345</v>
      </c>
      <c r="D41" s="188"/>
      <c r="E41" s="188" t="s">
        <v>763</v>
      </c>
      <c r="F41" s="188"/>
      <c r="G41" s="189" t="s">
        <v>440</v>
      </c>
      <c r="H41" s="243" t="s">
        <v>766</v>
      </c>
      <c r="I41" s="206">
        <v>5</v>
      </c>
      <c r="J41" s="243">
        <f>I41*30</f>
        <v>150</v>
      </c>
      <c r="K41" s="205" t="s">
        <v>661</v>
      </c>
      <c r="L41" s="205" t="s">
        <v>440</v>
      </c>
      <c r="M41" s="205" t="s">
        <v>1306</v>
      </c>
      <c r="N41" s="199" t="s">
        <v>457</v>
      </c>
      <c r="O41" s="188" t="s">
        <v>405</v>
      </c>
      <c r="P41" s="188" t="s">
        <v>406</v>
      </c>
      <c r="Q41" s="188"/>
    </row>
    <row r="42" spans="1:17" s="242" customFormat="1" ht="54.75" customHeight="1">
      <c r="A42" s="243" t="s">
        <v>269</v>
      </c>
      <c r="B42" s="189" t="s">
        <v>268</v>
      </c>
      <c r="C42" s="189" t="s">
        <v>1245</v>
      </c>
      <c r="D42" s="249" t="s">
        <v>283</v>
      </c>
      <c r="E42" s="188" t="s">
        <v>764</v>
      </c>
      <c r="F42" s="188"/>
      <c r="G42" s="189" t="s">
        <v>353</v>
      </c>
      <c r="H42" s="243" t="s">
        <v>765</v>
      </c>
      <c r="I42" s="188">
        <v>5</v>
      </c>
      <c r="J42" s="243">
        <v>150</v>
      </c>
      <c r="K42" s="209" t="s">
        <v>580</v>
      </c>
      <c r="L42" s="198" t="s">
        <v>353</v>
      </c>
      <c r="M42" s="209" t="s">
        <v>1114</v>
      </c>
      <c r="N42" s="199" t="s">
        <v>1242</v>
      </c>
      <c r="O42" s="243" t="s">
        <v>404</v>
      </c>
      <c r="P42" s="243" t="s">
        <v>406</v>
      </c>
      <c r="Q42" s="243"/>
    </row>
    <row r="43" spans="1:17" s="242" customFormat="1" ht="30" customHeight="1">
      <c r="A43" s="243" t="s">
        <v>269</v>
      </c>
      <c r="B43" s="196" t="s">
        <v>271</v>
      </c>
      <c r="C43" s="189" t="s">
        <v>344</v>
      </c>
      <c r="D43" s="188"/>
      <c r="E43" s="188" t="s">
        <v>763</v>
      </c>
      <c r="F43" s="188"/>
      <c r="G43" s="189" t="s">
        <v>424</v>
      </c>
      <c r="H43" s="188" t="s">
        <v>765</v>
      </c>
      <c r="I43" s="206">
        <v>5</v>
      </c>
      <c r="J43" s="243">
        <f>I43*30</f>
        <v>150</v>
      </c>
      <c r="K43" s="214" t="s">
        <v>662</v>
      </c>
      <c r="L43" s="205" t="s">
        <v>424</v>
      </c>
      <c r="M43" s="214" t="s">
        <v>1307</v>
      </c>
      <c r="N43" s="199" t="s">
        <v>340</v>
      </c>
      <c r="O43" s="188" t="s">
        <v>405</v>
      </c>
      <c r="P43" s="188" t="s">
        <v>406</v>
      </c>
      <c r="Q43" s="188"/>
    </row>
    <row r="44" spans="1:17" s="242" customFormat="1" ht="54.75" customHeight="1">
      <c r="A44" s="243" t="s">
        <v>269</v>
      </c>
      <c r="B44" s="189" t="s">
        <v>268</v>
      </c>
      <c r="C44" s="189" t="s">
        <v>1245</v>
      </c>
      <c r="D44" s="249" t="s">
        <v>341</v>
      </c>
      <c r="E44" s="188" t="s">
        <v>763</v>
      </c>
      <c r="F44" s="188"/>
      <c r="G44" s="189" t="s">
        <v>374</v>
      </c>
      <c r="H44" s="243" t="s">
        <v>765</v>
      </c>
      <c r="I44" s="188">
        <v>5</v>
      </c>
      <c r="J44" s="243">
        <v>150</v>
      </c>
      <c r="K44" s="214" t="s">
        <v>606</v>
      </c>
      <c r="L44" s="198" t="s">
        <v>374</v>
      </c>
      <c r="M44" s="214" t="s">
        <v>913</v>
      </c>
      <c r="N44" s="199" t="s">
        <v>400</v>
      </c>
      <c r="O44" s="188" t="s">
        <v>404</v>
      </c>
      <c r="P44" s="188" t="s">
        <v>406</v>
      </c>
      <c r="Q44" s="188"/>
    </row>
    <row r="45" spans="1:17" s="242" customFormat="1" ht="54.75" customHeight="1">
      <c r="A45" s="243" t="s">
        <v>269</v>
      </c>
      <c r="B45" s="189" t="s">
        <v>268</v>
      </c>
      <c r="C45" s="189" t="s">
        <v>1245</v>
      </c>
      <c r="D45" s="249" t="s">
        <v>283</v>
      </c>
      <c r="E45" s="188" t="s">
        <v>763</v>
      </c>
      <c r="F45" s="188"/>
      <c r="G45" s="189" t="s">
        <v>303</v>
      </c>
      <c r="H45" s="243" t="s">
        <v>767</v>
      </c>
      <c r="I45" s="188">
        <v>5</v>
      </c>
      <c r="J45" s="243">
        <v>150</v>
      </c>
      <c r="K45" s="209" t="s">
        <v>581</v>
      </c>
      <c r="L45" s="198" t="s">
        <v>303</v>
      </c>
      <c r="M45" s="209" t="s">
        <v>1070</v>
      </c>
      <c r="N45" s="199" t="s">
        <v>397</v>
      </c>
      <c r="O45" s="243" t="s">
        <v>404</v>
      </c>
      <c r="P45" s="243" t="s">
        <v>406</v>
      </c>
      <c r="Q45" s="243"/>
    </row>
    <row r="46" spans="1:17" s="242" customFormat="1" ht="38.25">
      <c r="A46" s="243" t="s">
        <v>269</v>
      </c>
      <c r="B46" s="189" t="s">
        <v>270</v>
      </c>
      <c r="C46" s="189" t="s">
        <v>946</v>
      </c>
      <c r="D46" s="188"/>
      <c r="E46" s="188" t="s">
        <v>764</v>
      </c>
      <c r="F46" s="188"/>
      <c r="G46" s="189" t="s">
        <v>535</v>
      </c>
      <c r="H46" s="243" t="s">
        <v>765</v>
      </c>
      <c r="I46" s="188">
        <v>5</v>
      </c>
      <c r="J46" s="243">
        <f>I46*30</f>
        <v>150</v>
      </c>
      <c r="K46" s="209" t="s">
        <v>718</v>
      </c>
      <c r="L46" s="198" t="s">
        <v>535</v>
      </c>
      <c r="M46" s="209" t="s">
        <v>1308</v>
      </c>
      <c r="N46" s="189" t="s">
        <v>568</v>
      </c>
      <c r="O46" s="188" t="s">
        <v>405</v>
      </c>
      <c r="P46" s="188" t="s">
        <v>406</v>
      </c>
      <c r="Q46" s="188"/>
    </row>
    <row r="47" spans="1:17" s="242" customFormat="1" ht="38.25">
      <c r="A47" s="243" t="s">
        <v>269</v>
      </c>
      <c r="B47" s="189" t="s">
        <v>270</v>
      </c>
      <c r="C47" s="189" t="s">
        <v>342</v>
      </c>
      <c r="D47" s="188"/>
      <c r="E47" s="188" t="s">
        <v>764</v>
      </c>
      <c r="F47" s="188"/>
      <c r="G47" s="213" t="s">
        <v>537</v>
      </c>
      <c r="H47" s="243" t="s">
        <v>766</v>
      </c>
      <c r="I47" s="206">
        <v>5</v>
      </c>
      <c r="J47" s="243">
        <f>I47*30</f>
        <v>150</v>
      </c>
      <c r="K47" s="209" t="s">
        <v>720</v>
      </c>
      <c r="L47" s="229" t="s">
        <v>802</v>
      </c>
      <c r="M47" s="209" t="s">
        <v>1309</v>
      </c>
      <c r="N47" s="189" t="s">
        <v>1240</v>
      </c>
      <c r="O47" s="188" t="s">
        <v>405</v>
      </c>
      <c r="P47" s="188" t="s">
        <v>406</v>
      </c>
      <c r="Q47" s="188"/>
    </row>
    <row r="48" spans="1:17" s="242" customFormat="1" ht="38.25">
      <c r="A48" s="243" t="s">
        <v>269</v>
      </c>
      <c r="B48" s="196" t="s">
        <v>271</v>
      </c>
      <c r="C48" s="189" t="s">
        <v>345</v>
      </c>
      <c r="D48" s="188"/>
      <c r="E48" s="188" t="s">
        <v>763</v>
      </c>
      <c r="F48" s="188"/>
      <c r="G48" s="189" t="s">
        <v>515</v>
      </c>
      <c r="H48" s="188" t="s">
        <v>765</v>
      </c>
      <c r="I48" s="206">
        <v>5</v>
      </c>
      <c r="J48" s="243">
        <f>I48*30</f>
        <v>150</v>
      </c>
      <c r="K48" s="214" t="s">
        <v>663</v>
      </c>
      <c r="L48" s="205" t="s">
        <v>515</v>
      </c>
      <c r="M48" s="214" t="s">
        <v>1310</v>
      </c>
      <c r="N48" s="199" t="s">
        <v>458</v>
      </c>
      <c r="O48" s="188" t="s">
        <v>405</v>
      </c>
      <c r="P48" s="188" t="s">
        <v>406</v>
      </c>
      <c r="Q48" s="188"/>
    </row>
    <row r="49" spans="1:17" s="242" customFormat="1" ht="44.25" customHeight="1">
      <c r="A49" s="243" t="s">
        <v>269</v>
      </c>
      <c r="B49" s="196" t="s">
        <v>268</v>
      </c>
      <c r="C49" s="249" t="s">
        <v>341</v>
      </c>
      <c r="D49" s="187"/>
      <c r="E49" s="188" t="s">
        <v>764</v>
      </c>
      <c r="F49" s="188"/>
      <c r="G49" s="189" t="s">
        <v>379</v>
      </c>
      <c r="H49" s="243" t="s">
        <v>765</v>
      </c>
      <c r="I49" s="188">
        <v>5</v>
      </c>
      <c r="J49" s="243">
        <f>I49*30</f>
        <v>150</v>
      </c>
      <c r="K49" s="209" t="s">
        <v>582</v>
      </c>
      <c r="L49" s="198" t="s">
        <v>379</v>
      </c>
      <c r="M49" s="209" t="s">
        <v>1311</v>
      </c>
      <c r="N49" s="199" t="s">
        <v>566</v>
      </c>
      <c r="O49" s="188" t="s">
        <v>405</v>
      </c>
      <c r="P49" s="188" t="s">
        <v>406</v>
      </c>
      <c r="Q49" s="188"/>
    </row>
    <row r="50" spans="1:17" s="242" customFormat="1" ht="54.75" customHeight="1">
      <c r="A50" s="243" t="s">
        <v>269</v>
      </c>
      <c r="B50" s="189" t="s">
        <v>270</v>
      </c>
      <c r="C50" s="189" t="s">
        <v>1245</v>
      </c>
      <c r="D50" s="189" t="s">
        <v>1135</v>
      </c>
      <c r="E50" s="188" t="s">
        <v>763</v>
      </c>
      <c r="F50" s="188"/>
      <c r="G50" s="190" t="s">
        <v>1147</v>
      </c>
      <c r="H50" s="243" t="s">
        <v>765</v>
      </c>
      <c r="I50" s="188">
        <v>5</v>
      </c>
      <c r="J50" s="243">
        <v>150</v>
      </c>
      <c r="K50" s="205" t="s">
        <v>1148</v>
      </c>
      <c r="L50" s="198" t="s">
        <v>1149</v>
      </c>
      <c r="M50" s="205" t="s">
        <v>1150</v>
      </c>
      <c r="N50" s="199" t="s">
        <v>483</v>
      </c>
      <c r="O50" s="188" t="s">
        <v>404</v>
      </c>
      <c r="P50" s="188" t="s">
        <v>406</v>
      </c>
      <c r="Q50" s="188"/>
    </row>
    <row r="51" spans="1:17" s="242" customFormat="1" ht="54.75" customHeight="1">
      <c r="A51" s="243" t="s">
        <v>269</v>
      </c>
      <c r="B51" s="189" t="s">
        <v>270</v>
      </c>
      <c r="C51" s="189" t="s">
        <v>1245</v>
      </c>
      <c r="D51" s="189" t="s">
        <v>1135</v>
      </c>
      <c r="E51" s="188" t="s">
        <v>763</v>
      </c>
      <c r="F51" s="188"/>
      <c r="G51" s="189" t="s">
        <v>1155</v>
      </c>
      <c r="H51" s="243" t="s">
        <v>766</v>
      </c>
      <c r="I51" s="188">
        <v>5</v>
      </c>
      <c r="J51" s="243">
        <v>150</v>
      </c>
      <c r="K51" s="214" t="s">
        <v>1156</v>
      </c>
      <c r="L51" s="198" t="s">
        <v>1157</v>
      </c>
      <c r="M51" s="214" t="s">
        <v>1158</v>
      </c>
      <c r="N51" s="199" t="s">
        <v>486</v>
      </c>
      <c r="O51" s="188" t="s">
        <v>404</v>
      </c>
      <c r="P51" s="188" t="s">
        <v>406</v>
      </c>
      <c r="Q51" s="188"/>
    </row>
    <row r="52" spans="1:17" s="242" customFormat="1" ht="54.75" customHeight="1">
      <c r="A52" s="243" t="s">
        <v>269</v>
      </c>
      <c r="B52" s="189" t="s">
        <v>268</v>
      </c>
      <c r="C52" s="189" t="s">
        <v>1245</v>
      </c>
      <c r="D52" s="189" t="s">
        <v>283</v>
      </c>
      <c r="E52" s="188" t="s">
        <v>764</v>
      </c>
      <c r="F52" s="188"/>
      <c r="G52" s="190" t="s">
        <v>1115</v>
      </c>
      <c r="H52" s="243" t="s">
        <v>766</v>
      </c>
      <c r="I52" s="188">
        <v>5</v>
      </c>
      <c r="J52" s="243">
        <v>150</v>
      </c>
      <c r="K52" s="214" t="s">
        <v>1116</v>
      </c>
      <c r="L52" s="198" t="s">
        <v>1118</v>
      </c>
      <c r="M52" s="214" t="s">
        <v>1117</v>
      </c>
      <c r="N52" s="199" t="s">
        <v>1194</v>
      </c>
      <c r="O52" s="243" t="s">
        <v>404</v>
      </c>
      <c r="P52" s="243" t="s">
        <v>406</v>
      </c>
      <c r="Q52" s="188"/>
    </row>
    <row r="53" spans="1:17" s="242" customFormat="1" ht="48" customHeight="1">
      <c r="A53" s="243" t="s">
        <v>269</v>
      </c>
      <c r="B53" s="196" t="s">
        <v>268</v>
      </c>
      <c r="C53" s="249" t="s">
        <v>283</v>
      </c>
      <c r="D53" s="187"/>
      <c r="E53" s="188" t="s">
        <v>763</v>
      </c>
      <c r="F53" s="188"/>
      <c r="G53" s="189" t="s">
        <v>371</v>
      </c>
      <c r="H53" s="243" t="s">
        <v>766</v>
      </c>
      <c r="I53" s="206">
        <v>5</v>
      </c>
      <c r="J53" s="243">
        <f>I53*30</f>
        <v>150</v>
      </c>
      <c r="K53" s="209" t="s">
        <v>583</v>
      </c>
      <c r="L53" s="205" t="s">
        <v>371</v>
      </c>
      <c r="M53" s="209" t="s">
        <v>1312</v>
      </c>
      <c r="N53" s="199" t="s">
        <v>398</v>
      </c>
      <c r="O53" s="188" t="s">
        <v>405</v>
      </c>
      <c r="P53" s="188" t="s">
        <v>406</v>
      </c>
      <c r="Q53" s="188"/>
    </row>
    <row r="54" spans="1:17" s="242" customFormat="1" ht="54.75" customHeight="1">
      <c r="A54" s="243" t="s">
        <v>269</v>
      </c>
      <c r="B54" s="189" t="s">
        <v>271</v>
      </c>
      <c r="C54" s="189" t="s">
        <v>1245</v>
      </c>
      <c r="D54" s="249" t="s">
        <v>341</v>
      </c>
      <c r="E54" s="188" t="s">
        <v>763</v>
      </c>
      <c r="F54" s="188"/>
      <c r="G54" s="190" t="s">
        <v>516</v>
      </c>
      <c r="H54" s="243" t="s">
        <v>766</v>
      </c>
      <c r="I54" s="188">
        <v>5</v>
      </c>
      <c r="J54" s="243">
        <v>150</v>
      </c>
      <c r="K54" s="214" t="s">
        <v>664</v>
      </c>
      <c r="L54" s="198" t="s">
        <v>516</v>
      </c>
      <c r="M54" s="214" t="s">
        <v>1159</v>
      </c>
      <c r="N54" s="199" t="s">
        <v>458</v>
      </c>
      <c r="O54" s="188" t="s">
        <v>404</v>
      </c>
      <c r="P54" s="188" t="s">
        <v>406</v>
      </c>
      <c r="Q54" s="188"/>
    </row>
    <row r="55" spans="1:17" s="242" customFormat="1" ht="54.75" customHeight="1">
      <c r="A55" s="243" t="s">
        <v>269</v>
      </c>
      <c r="B55" s="189" t="s">
        <v>270</v>
      </c>
      <c r="C55" s="189" t="s">
        <v>1245</v>
      </c>
      <c r="D55" s="189" t="s">
        <v>342</v>
      </c>
      <c r="E55" s="188" t="s">
        <v>764</v>
      </c>
      <c r="F55" s="188"/>
      <c r="G55" s="246" t="s">
        <v>808</v>
      </c>
      <c r="H55" s="243" t="s">
        <v>765</v>
      </c>
      <c r="I55" s="188">
        <v>5</v>
      </c>
      <c r="J55" s="243">
        <v>150</v>
      </c>
      <c r="K55" s="209" t="s">
        <v>812</v>
      </c>
      <c r="L55" s="198" t="s">
        <v>819</v>
      </c>
      <c r="M55" s="209" t="s">
        <v>1036</v>
      </c>
      <c r="N55" s="199" t="s">
        <v>850</v>
      </c>
      <c r="O55" s="188" t="s">
        <v>404</v>
      </c>
      <c r="P55" s="188" t="s">
        <v>406</v>
      </c>
      <c r="Q55" s="188"/>
    </row>
    <row r="56" spans="1:17" s="242" customFormat="1" ht="54.75" customHeight="1">
      <c r="A56" s="243" t="s">
        <v>269</v>
      </c>
      <c r="B56" s="189" t="s">
        <v>271</v>
      </c>
      <c r="C56" s="189" t="s">
        <v>1245</v>
      </c>
      <c r="D56" s="249" t="s">
        <v>345</v>
      </c>
      <c r="E56" s="188" t="s">
        <v>763</v>
      </c>
      <c r="F56" s="188"/>
      <c r="G56" s="190" t="s">
        <v>517</v>
      </c>
      <c r="H56" s="243" t="s">
        <v>765</v>
      </c>
      <c r="I56" s="188">
        <v>5</v>
      </c>
      <c r="J56" s="243">
        <v>150</v>
      </c>
      <c r="K56" s="214" t="s">
        <v>665</v>
      </c>
      <c r="L56" s="198" t="s">
        <v>517</v>
      </c>
      <c r="M56" s="214" t="s">
        <v>987</v>
      </c>
      <c r="N56" s="199" t="s">
        <v>851</v>
      </c>
      <c r="O56" s="188" t="s">
        <v>404</v>
      </c>
      <c r="P56" s="188" t="s">
        <v>406</v>
      </c>
      <c r="Q56" s="188"/>
    </row>
    <row r="57" spans="1:17" s="242" customFormat="1" ht="50.25" customHeight="1">
      <c r="A57" s="188" t="s">
        <v>269</v>
      </c>
      <c r="B57" s="189" t="s">
        <v>270</v>
      </c>
      <c r="C57" s="189" t="s">
        <v>342</v>
      </c>
      <c r="D57" s="188"/>
      <c r="E57" s="188" t="s">
        <v>763</v>
      </c>
      <c r="F57" s="188"/>
      <c r="G57" s="189" t="s">
        <v>852</v>
      </c>
      <c r="H57" s="243" t="s">
        <v>766</v>
      </c>
      <c r="I57" s="206">
        <v>5</v>
      </c>
      <c r="J57" s="243">
        <f>I57*30</f>
        <v>150</v>
      </c>
      <c r="K57" s="209" t="s">
        <v>734</v>
      </c>
      <c r="L57" s="198" t="s">
        <v>762</v>
      </c>
      <c r="M57" s="209" t="s">
        <v>1011</v>
      </c>
      <c r="N57" s="199" t="s">
        <v>1012</v>
      </c>
      <c r="O57" s="188" t="s">
        <v>405</v>
      </c>
      <c r="P57" s="188" t="s">
        <v>406</v>
      </c>
      <c r="Q57" s="188"/>
    </row>
    <row r="58" spans="1:17" s="242" customFormat="1" ht="55.5" customHeight="1">
      <c r="A58" s="243" t="s">
        <v>269</v>
      </c>
      <c r="B58" s="189" t="s">
        <v>270</v>
      </c>
      <c r="C58" s="189" t="s">
        <v>342</v>
      </c>
      <c r="D58" s="188"/>
      <c r="E58" s="188" t="s">
        <v>764</v>
      </c>
      <c r="F58" s="188"/>
      <c r="G58" s="213" t="s">
        <v>780</v>
      </c>
      <c r="H58" s="243" t="s">
        <v>766</v>
      </c>
      <c r="I58" s="206">
        <v>5</v>
      </c>
      <c r="J58" s="243">
        <f>I58*30</f>
        <v>150</v>
      </c>
      <c r="K58" s="230"/>
      <c r="L58" s="198" t="s">
        <v>800</v>
      </c>
      <c r="M58" s="230"/>
      <c r="N58" s="199" t="s">
        <v>850</v>
      </c>
      <c r="O58" s="188" t="s">
        <v>405</v>
      </c>
      <c r="P58" s="188" t="s">
        <v>406</v>
      </c>
      <c r="Q58" s="188"/>
    </row>
    <row r="59" spans="1:17" s="242" customFormat="1" ht="39.75" customHeight="1">
      <c r="A59" s="243" t="s">
        <v>269</v>
      </c>
      <c r="B59" s="189" t="s">
        <v>270</v>
      </c>
      <c r="C59" s="189" t="s">
        <v>946</v>
      </c>
      <c r="D59" s="188"/>
      <c r="E59" s="188" t="s">
        <v>764</v>
      </c>
      <c r="F59" s="188"/>
      <c r="G59" s="213" t="s">
        <v>887</v>
      </c>
      <c r="H59" s="222" t="s">
        <v>870</v>
      </c>
      <c r="I59" s="188">
        <v>5</v>
      </c>
      <c r="J59" s="243">
        <f>I59*30</f>
        <v>150</v>
      </c>
      <c r="K59" s="233"/>
      <c r="L59" s="207" t="s">
        <v>887</v>
      </c>
      <c r="M59" s="234"/>
      <c r="N59" s="199" t="s">
        <v>1012</v>
      </c>
      <c r="O59" s="188" t="s">
        <v>405</v>
      </c>
      <c r="P59" s="188" t="s">
        <v>406</v>
      </c>
      <c r="Q59" s="188"/>
    </row>
    <row r="60" spans="1:17" s="242" customFormat="1" ht="57" customHeight="1">
      <c r="A60" s="243" t="s">
        <v>269</v>
      </c>
      <c r="B60" s="196" t="s">
        <v>271</v>
      </c>
      <c r="C60" s="189" t="s">
        <v>345</v>
      </c>
      <c r="D60" s="188"/>
      <c r="E60" s="188" t="s">
        <v>763</v>
      </c>
      <c r="F60" s="188"/>
      <c r="G60" s="189" t="s">
        <v>768</v>
      </c>
      <c r="H60" s="243" t="s">
        <v>766</v>
      </c>
      <c r="I60" s="206">
        <v>5</v>
      </c>
      <c r="J60" s="243">
        <f>I60*30</f>
        <v>150</v>
      </c>
      <c r="K60" s="214" t="s">
        <v>667</v>
      </c>
      <c r="L60" s="205" t="s">
        <v>858</v>
      </c>
      <c r="M60" s="214" t="s">
        <v>1313</v>
      </c>
      <c r="N60" s="199" t="s">
        <v>851</v>
      </c>
      <c r="O60" s="188" t="s">
        <v>405</v>
      </c>
      <c r="P60" s="188" t="s">
        <v>406</v>
      </c>
      <c r="Q60" s="188"/>
    </row>
    <row r="61" spans="1:17" s="242" customFormat="1" ht="54.75" customHeight="1">
      <c r="A61" s="243" t="s">
        <v>269</v>
      </c>
      <c r="B61" s="189" t="s">
        <v>271</v>
      </c>
      <c r="C61" s="189" t="s">
        <v>1245</v>
      </c>
      <c r="D61" s="189" t="s">
        <v>344</v>
      </c>
      <c r="E61" s="188" t="s">
        <v>763</v>
      </c>
      <c r="F61" s="188"/>
      <c r="G61" s="189" t="s">
        <v>518</v>
      </c>
      <c r="H61" s="243" t="s">
        <v>766</v>
      </c>
      <c r="I61" s="188">
        <v>5</v>
      </c>
      <c r="J61" s="243">
        <v>150</v>
      </c>
      <c r="K61" s="214" t="s">
        <v>668</v>
      </c>
      <c r="L61" s="198" t="s">
        <v>518</v>
      </c>
      <c r="M61" s="214" t="s">
        <v>989</v>
      </c>
      <c r="N61" s="199" t="s">
        <v>452</v>
      </c>
      <c r="O61" s="188" t="s">
        <v>404</v>
      </c>
      <c r="P61" s="188" t="s">
        <v>406</v>
      </c>
      <c r="Q61" s="188"/>
    </row>
    <row r="62" spans="1:17" s="242" customFormat="1" ht="54.75" customHeight="1">
      <c r="A62" s="243" t="s">
        <v>269</v>
      </c>
      <c r="B62" s="189" t="s">
        <v>271</v>
      </c>
      <c r="C62" s="189" t="s">
        <v>1245</v>
      </c>
      <c r="D62" s="189" t="s">
        <v>344</v>
      </c>
      <c r="E62" s="188" t="s">
        <v>763</v>
      </c>
      <c r="F62" s="188"/>
      <c r="G62" s="189" t="s">
        <v>421</v>
      </c>
      <c r="H62" s="243" t="s">
        <v>766</v>
      </c>
      <c r="I62" s="188">
        <v>5</v>
      </c>
      <c r="J62" s="243">
        <v>150</v>
      </c>
      <c r="K62" s="214" t="s">
        <v>669</v>
      </c>
      <c r="L62" s="198" t="s">
        <v>421</v>
      </c>
      <c r="M62" s="214" t="s">
        <v>990</v>
      </c>
      <c r="N62" s="199" t="s">
        <v>453</v>
      </c>
      <c r="O62" s="188" t="s">
        <v>404</v>
      </c>
      <c r="P62" s="188" t="s">
        <v>406</v>
      </c>
      <c r="Q62" s="188"/>
    </row>
    <row r="63" spans="1:17" s="242" customFormat="1" ht="54.75" customHeight="1">
      <c r="A63" s="237" t="s">
        <v>269</v>
      </c>
      <c r="B63" s="239" t="s">
        <v>271</v>
      </c>
      <c r="C63" s="189" t="s">
        <v>1245</v>
      </c>
      <c r="D63" s="239" t="s">
        <v>344</v>
      </c>
      <c r="E63" s="238" t="s">
        <v>763</v>
      </c>
      <c r="F63" s="238"/>
      <c r="G63" s="250" t="s">
        <v>408</v>
      </c>
      <c r="H63" s="237" t="s">
        <v>765</v>
      </c>
      <c r="I63" s="238">
        <v>5</v>
      </c>
      <c r="J63" s="237">
        <v>150</v>
      </c>
      <c r="K63" s="217" t="s">
        <v>670</v>
      </c>
      <c r="L63" s="240" t="s">
        <v>408</v>
      </c>
      <c r="M63" s="217" t="s">
        <v>991</v>
      </c>
      <c r="N63" s="241" t="s">
        <v>972</v>
      </c>
      <c r="O63" s="238" t="s">
        <v>404</v>
      </c>
      <c r="P63" s="238" t="s">
        <v>406</v>
      </c>
      <c r="Q63" s="238"/>
    </row>
    <row r="64" spans="1:17" s="242" customFormat="1" ht="44.25" customHeight="1">
      <c r="A64" s="188" t="s">
        <v>269</v>
      </c>
      <c r="B64" s="189" t="s">
        <v>270</v>
      </c>
      <c r="C64" s="189" t="s">
        <v>342</v>
      </c>
      <c r="D64" s="188"/>
      <c r="E64" s="188" t="s">
        <v>763</v>
      </c>
      <c r="F64" s="188"/>
      <c r="G64" s="189" t="s">
        <v>740</v>
      </c>
      <c r="H64" s="243" t="s">
        <v>766</v>
      </c>
      <c r="I64" s="206">
        <v>5</v>
      </c>
      <c r="J64" s="243">
        <f>I64*30</f>
        <v>150</v>
      </c>
      <c r="K64" s="212"/>
      <c r="L64" s="198" t="s">
        <v>740</v>
      </c>
      <c r="M64" s="212"/>
      <c r="N64" s="199" t="s">
        <v>850</v>
      </c>
      <c r="O64" s="188" t="s">
        <v>405</v>
      </c>
      <c r="P64" s="188" t="s">
        <v>406</v>
      </c>
      <c r="Q64" s="188"/>
    </row>
    <row r="65" spans="1:17" s="242" customFormat="1" ht="54.75" customHeight="1">
      <c r="A65" s="243" t="s">
        <v>269</v>
      </c>
      <c r="B65" s="189" t="s">
        <v>268</v>
      </c>
      <c r="C65" s="189" t="s">
        <v>1245</v>
      </c>
      <c r="D65" s="249" t="s">
        <v>283</v>
      </c>
      <c r="E65" s="188" t="s">
        <v>763</v>
      </c>
      <c r="F65" s="188"/>
      <c r="G65" s="189" t="s">
        <v>347</v>
      </c>
      <c r="H65" s="243" t="s">
        <v>765</v>
      </c>
      <c r="I65" s="188">
        <v>5</v>
      </c>
      <c r="J65" s="243">
        <v>150</v>
      </c>
      <c r="K65" s="209" t="s">
        <v>584</v>
      </c>
      <c r="L65" s="198" t="s">
        <v>347</v>
      </c>
      <c r="M65" s="209" t="s">
        <v>1069</v>
      </c>
      <c r="N65" s="199" t="s">
        <v>397</v>
      </c>
      <c r="O65" s="243" t="s">
        <v>404</v>
      </c>
      <c r="P65" s="243" t="s">
        <v>406</v>
      </c>
      <c r="Q65" s="243"/>
    </row>
    <row r="66" spans="1:17" s="242" customFormat="1" ht="54.75" customHeight="1">
      <c r="A66" s="243" t="s">
        <v>269</v>
      </c>
      <c r="B66" s="189" t="s">
        <v>268</v>
      </c>
      <c r="C66" s="189" t="s">
        <v>1245</v>
      </c>
      <c r="D66" s="249" t="s">
        <v>341</v>
      </c>
      <c r="E66" s="188" t="s">
        <v>763</v>
      </c>
      <c r="F66" s="188"/>
      <c r="G66" s="189" t="s">
        <v>389</v>
      </c>
      <c r="H66" s="243" t="s">
        <v>765</v>
      </c>
      <c r="I66" s="188">
        <v>5</v>
      </c>
      <c r="J66" s="243">
        <v>150</v>
      </c>
      <c r="K66" s="209" t="s">
        <v>585</v>
      </c>
      <c r="L66" s="198" t="s">
        <v>389</v>
      </c>
      <c r="M66" s="209" t="s">
        <v>1160</v>
      </c>
      <c r="N66" s="199" t="s">
        <v>403</v>
      </c>
      <c r="O66" s="188" t="s">
        <v>404</v>
      </c>
      <c r="P66" s="188" t="s">
        <v>406</v>
      </c>
      <c r="Q66" s="188"/>
    </row>
    <row r="67" spans="1:17" s="242" customFormat="1" ht="54.75" customHeight="1">
      <c r="A67" s="243" t="s">
        <v>269</v>
      </c>
      <c r="B67" s="189" t="s">
        <v>270</v>
      </c>
      <c r="C67" s="189" t="s">
        <v>1245</v>
      </c>
      <c r="D67" s="189" t="s">
        <v>342</v>
      </c>
      <c r="E67" s="188" t="s">
        <v>763</v>
      </c>
      <c r="F67" s="188"/>
      <c r="G67" s="189" t="s">
        <v>538</v>
      </c>
      <c r="H67" s="243" t="s">
        <v>766</v>
      </c>
      <c r="I67" s="188">
        <v>5</v>
      </c>
      <c r="J67" s="243">
        <v>150</v>
      </c>
      <c r="K67" s="214" t="s">
        <v>835</v>
      </c>
      <c r="L67" s="198" t="s">
        <v>538</v>
      </c>
      <c r="M67" s="214" t="s">
        <v>914</v>
      </c>
      <c r="N67" s="199" t="s">
        <v>484</v>
      </c>
      <c r="O67" s="188" t="s">
        <v>404</v>
      </c>
      <c r="P67" s="188" t="s">
        <v>406</v>
      </c>
      <c r="Q67" s="188"/>
    </row>
    <row r="68" spans="1:17" s="242" customFormat="1" ht="45.75" customHeight="1">
      <c r="A68" s="243" t="s">
        <v>269</v>
      </c>
      <c r="B68" s="189" t="s">
        <v>270</v>
      </c>
      <c r="C68" s="189" t="s">
        <v>946</v>
      </c>
      <c r="D68" s="188"/>
      <c r="E68" s="188" t="s">
        <v>764</v>
      </c>
      <c r="F68" s="188"/>
      <c r="G68" s="213" t="s">
        <v>877</v>
      </c>
      <c r="H68" s="222" t="s">
        <v>870</v>
      </c>
      <c r="I68" s="188">
        <v>5</v>
      </c>
      <c r="J68" s="243">
        <f>I68*30</f>
        <v>150</v>
      </c>
      <c r="K68" s="233"/>
      <c r="L68" s="207" t="s">
        <v>877</v>
      </c>
      <c r="M68" s="234"/>
      <c r="N68" s="213" t="s">
        <v>482</v>
      </c>
      <c r="O68" s="188" t="s">
        <v>405</v>
      </c>
      <c r="P68" s="188" t="s">
        <v>406</v>
      </c>
      <c r="Q68" s="188"/>
    </row>
    <row r="69" spans="1:17" s="242" customFormat="1" ht="42.75" customHeight="1">
      <c r="A69" s="243" t="s">
        <v>269</v>
      </c>
      <c r="B69" s="189" t="s">
        <v>270</v>
      </c>
      <c r="C69" s="189" t="s">
        <v>946</v>
      </c>
      <c r="D69" s="188"/>
      <c r="E69" s="188" t="s">
        <v>764</v>
      </c>
      <c r="F69" s="188"/>
      <c r="G69" s="213" t="s">
        <v>876</v>
      </c>
      <c r="H69" s="222" t="s">
        <v>870</v>
      </c>
      <c r="I69" s="188">
        <v>5</v>
      </c>
      <c r="J69" s="243">
        <f>I69*30</f>
        <v>150</v>
      </c>
      <c r="K69" s="233"/>
      <c r="L69" s="207" t="s">
        <v>876</v>
      </c>
      <c r="M69" s="234"/>
      <c r="N69" s="189" t="s">
        <v>485</v>
      </c>
      <c r="O69" s="188" t="s">
        <v>405</v>
      </c>
      <c r="P69" s="188" t="s">
        <v>406</v>
      </c>
      <c r="Q69" s="188"/>
    </row>
    <row r="70" spans="1:17" s="242" customFormat="1" ht="45.75" customHeight="1">
      <c r="A70" s="243" t="s">
        <v>269</v>
      </c>
      <c r="B70" s="189" t="s">
        <v>270</v>
      </c>
      <c r="C70" s="189" t="s">
        <v>946</v>
      </c>
      <c r="D70" s="188"/>
      <c r="E70" s="188" t="s">
        <v>764</v>
      </c>
      <c r="F70" s="188"/>
      <c r="G70" s="213" t="s">
        <v>894</v>
      </c>
      <c r="H70" s="222" t="s">
        <v>870</v>
      </c>
      <c r="I70" s="188">
        <v>5</v>
      </c>
      <c r="J70" s="243">
        <f>I70*30</f>
        <v>150</v>
      </c>
      <c r="K70" s="233"/>
      <c r="L70" s="207" t="s">
        <v>894</v>
      </c>
      <c r="M70" s="234"/>
      <c r="N70" s="199" t="s">
        <v>486</v>
      </c>
      <c r="O70" s="188" t="s">
        <v>405</v>
      </c>
      <c r="P70" s="188" t="s">
        <v>406</v>
      </c>
      <c r="Q70" s="188"/>
    </row>
    <row r="71" spans="1:17" s="242" customFormat="1" ht="54.75" customHeight="1">
      <c r="A71" s="243" t="s">
        <v>269</v>
      </c>
      <c r="B71" s="189" t="s">
        <v>268</v>
      </c>
      <c r="C71" s="189" t="s">
        <v>1245</v>
      </c>
      <c r="D71" s="249" t="s">
        <v>946</v>
      </c>
      <c r="E71" s="188" t="s">
        <v>763</v>
      </c>
      <c r="F71" s="188"/>
      <c r="G71" s="189" t="s">
        <v>366</v>
      </c>
      <c r="H71" s="243" t="s">
        <v>765</v>
      </c>
      <c r="I71" s="188">
        <v>5</v>
      </c>
      <c r="J71" s="243">
        <v>150</v>
      </c>
      <c r="K71" s="209" t="s">
        <v>586</v>
      </c>
      <c r="L71" s="198" t="s">
        <v>366</v>
      </c>
      <c r="M71" s="209" t="s">
        <v>968</v>
      </c>
      <c r="N71" s="199" t="s">
        <v>969</v>
      </c>
      <c r="O71" s="188" t="s">
        <v>404</v>
      </c>
      <c r="P71" s="188" t="s">
        <v>406</v>
      </c>
      <c r="Q71" s="188"/>
    </row>
    <row r="72" spans="1:17" s="242" customFormat="1" ht="54.75" customHeight="1">
      <c r="A72" s="243" t="s">
        <v>269</v>
      </c>
      <c r="B72" s="189" t="s">
        <v>268</v>
      </c>
      <c r="C72" s="189" t="s">
        <v>1245</v>
      </c>
      <c r="D72" s="249" t="s">
        <v>283</v>
      </c>
      <c r="E72" s="188" t="s">
        <v>763</v>
      </c>
      <c r="F72" s="188"/>
      <c r="G72" s="189" t="s">
        <v>366</v>
      </c>
      <c r="H72" s="243" t="s">
        <v>765</v>
      </c>
      <c r="I72" s="188">
        <v>5</v>
      </c>
      <c r="J72" s="243">
        <v>150</v>
      </c>
      <c r="K72" s="214" t="s">
        <v>586</v>
      </c>
      <c r="L72" s="198" t="s">
        <v>1083</v>
      </c>
      <c r="M72" s="214" t="s">
        <v>968</v>
      </c>
      <c r="N72" s="199" t="s">
        <v>397</v>
      </c>
      <c r="O72" s="243" t="s">
        <v>404</v>
      </c>
      <c r="P72" s="243" t="s">
        <v>406</v>
      </c>
      <c r="Q72" s="188"/>
    </row>
    <row r="73" spans="1:17" s="242" customFormat="1" ht="54.75" customHeight="1">
      <c r="A73" s="243" t="s">
        <v>269</v>
      </c>
      <c r="B73" s="189" t="s">
        <v>268</v>
      </c>
      <c r="C73" s="189" t="s">
        <v>1245</v>
      </c>
      <c r="D73" s="189" t="s">
        <v>283</v>
      </c>
      <c r="E73" s="188" t="s">
        <v>764</v>
      </c>
      <c r="F73" s="188"/>
      <c r="G73" s="190" t="s">
        <v>1119</v>
      </c>
      <c r="H73" s="243" t="s">
        <v>765</v>
      </c>
      <c r="I73" s="188">
        <v>5</v>
      </c>
      <c r="J73" s="243">
        <v>150</v>
      </c>
      <c r="K73" s="209" t="s">
        <v>1121</v>
      </c>
      <c r="L73" s="198" t="s">
        <v>1120</v>
      </c>
      <c r="M73" s="209" t="s">
        <v>1122</v>
      </c>
      <c r="N73" s="199" t="s">
        <v>969</v>
      </c>
      <c r="O73" s="243" t="s">
        <v>404</v>
      </c>
      <c r="P73" s="243" t="s">
        <v>406</v>
      </c>
      <c r="Q73" s="188"/>
    </row>
    <row r="74" spans="1:17" s="242" customFormat="1" ht="54.75" customHeight="1">
      <c r="A74" s="243" t="s">
        <v>269</v>
      </c>
      <c r="B74" s="189" t="s">
        <v>270</v>
      </c>
      <c r="C74" s="189" t="s">
        <v>1245</v>
      </c>
      <c r="D74" s="189" t="s">
        <v>946</v>
      </c>
      <c r="E74" s="188" t="s">
        <v>764</v>
      </c>
      <c r="F74" s="188"/>
      <c r="G74" s="189" t="s">
        <v>1056</v>
      </c>
      <c r="H74" s="243" t="s">
        <v>765</v>
      </c>
      <c r="I74" s="188">
        <v>5</v>
      </c>
      <c r="J74" s="243">
        <v>150</v>
      </c>
      <c r="K74" s="214" t="s">
        <v>1057</v>
      </c>
      <c r="L74" s="198"/>
      <c r="M74" s="214" t="s">
        <v>1058</v>
      </c>
      <c r="N74" s="213" t="s">
        <v>861</v>
      </c>
      <c r="O74" s="188" t="s">
        <v>404</v>
      </c>
      <c r="P74" s="188" t="s">
        <v>406</v>
      </c>
      <c r="Q74" s="188"/>
    </row>
    <row r="75" spans="1:17" s="242" customFormat="1" ht="45.75" customHeight="1">
      <c r="A75" s="243" t="s">
        <v>269</v>
      </c>
      <c r="B75" s="189" t="s">
        <v>270</v>
      </c>
      <c r="C75" s="189" t="s">
        <v>946</v>
      </c>
      <c r="D75" s="188"/>
      <c r="E75" s="188" t="s">
        <v>764</v>
      </c>
      <c r="F75" s="188"/>
      <c r="G75" s="213" t="s">
        <v>886</v>
      </c>
      <c r="H75" s="222" t="s">
        <v>870</v>
      </c>
      <c r="I75" s="188">
        <v>5</v>
      </c>
      <c r="J75" s="243">
        <f>I75*30</f>
        <v>150</v>
      </c>
      <c r="K75" s="223"/>
      <c r="L75" s="207" t="s">
        <v>886</v>
      </c>
      <c r="M75" s="213"/>
      <c r="N75" s="189" t="s">
        <v>739</v>
      </c>
      <c r="O75" s="188" t="s">
        <v>405</v>
      </c>
      <c r="P75" s="188" t="s">
        <v>406</v>
      </c>
      <c r="Q75" s="188"/>
    </row>
    <row r="76" spans="1:17" s="242" customFormat="1" ht="41.25" customHeight="1">
      <c r="A76" s="243" t="s">
        <v>269</v>
      </c>
      <c r="B76" s="189" t="s">
        <v>270</v>
      </c>
      <c r="C76" s="189" t="s">
        <v>946</v>
      </c>
      <c r="D76" s="188"/>
      <c r="E76" s="188" t="s">
        <v>764</v>
      </c>
      <c r="F76" s="188"/>
      <c r="G76" s="213" t="s">
        <v>885</v>
      </c>
      <c r="H76" s="222" t="s">
        <v>870</v>
      </c>
      <c r="I76" s="188">
        <v>5</v>
      </c>
      <c r="J76" s="243">
        <f>I76*30</f>
        <v>150</v>
      </c>
      <c r="K76" s="233"/>
      <c r="L76" s="207" t="s">
        <v>885</v>
      </c>
      <c r="M76" s="234"/>
      <c r="N76" s="189" t="s">
        <v>485</v>
      </c>
      <c r="O76" s="188" t="s">
        <v>405</v>
      </c>
      <c r="P76" s="188" t="s">
        <v>406</v>
      </c>
      <c r="Q76" s="188"/>
    </row>
    <row r="77" spans="1:17" s="242" customFormat="1" ht="54.75" customHeight="1">
      <c r="A77" s="243" t="s">
        <v>269</v>
      </c>
      <c r="B77" s="189" t="s">
        <v>271</v>
      </c>
      <c r="C77" s="189" t="s">
        <v>1245</v>
      </c>
      <c r="D77" s="189" t="s">
        <v>344</v>
      </c>
      <c r="E77" s="188" t="s">
        <v>763</v>
      </c>
      <c r="F77" s="188"/>
      <c r="G77" s="189" t="s">
        <v>416</v>
      </c>
      <c r="H77" s="243" t="s">
        <v>766</v>
      </c>
      <c r="I77" s="188">
        <v>5</v>
      </c>
      <c r="J77" s="243">
        <v>150</v>
      </c>
      <c r="K77" s="205" t="s">
        <v>672</v>
      </c>
      <c r="L77" s="198" t="s">
        <v>416</v>
      </c>
      <c r="M77" s="205" t="s">
        <v>992</v>
      </c>
      <c r="N77" s="199" t="s">
        <v>972</v>
      </c>
      <c r="O77" s="188" t="s">
        <v>404</v>
      </c>
      <c r="P77" s="188" t="s">
        <v>406</v>
      </c>
      <c r="Q77" s="188"/>
    </row>
    <row r="78" spans="1:17" s="242" customFormat="1" ht="54.75" customHeight="1">
      <c r="A78" s="243" t="s">
        <v>269</v>
      </c>
      <c r="B78" s="189" t="s">
        <v>271</v>
      </c>
      <c r="C78" s="189" t="s">
        <v>1245</v>
      </c>
      <c r="D78" s="189" t="s">
        <v>344</v>
      </c>
      <c r="E78" s="188" t="s">
        <v>763</v>
      </c>
      <c r="F78" s="188"/>
      <c r="G78" s="189" t="s">
        <v>409</v>
      </c>
      <c r="H78" s="243" t="s">
        <v>765</v>
      </c>
      <c r="I78" s="188">
        <v>5</v>
      </c>
      <c r="J78" s="243">
        <v>150</v>
      </c>
      <c r="K78" s="205" t="s">
        <v>670</v>
      </c>
      <c r="L78" s="198" t="s">
        <v>409</v>
      </c>
      <c r="M78" s="205" t="s">
        <v>991</v>
      </c>
      <c r="N78" s="199" t="s">
        <v>972</v>
      </c>
      <c r="O78" s="188" t="s">
        <v>404</v>
      </c>
      <c r="P78" s="188" t="s">
        <v>406</v>
      </c>
      <c r="Q78" s="188"/>
    </row>
    <row r="79" spans="1:17" s="242" customFormat="1" ht="54.75" customHeight="1">
      <c r="A79" s="243" t="s">
        <v>269</v>
      </c>
      <c r="B79" s="189" t="s">
        <v>268</v>
      </c>
      <c r="C79" s="189" t="s">
        <v>1245</v>
      </c>
      <c r="D79" s="249" t="s">
        <v>341</v>
      </c>
      <c r="E79" s="188" t="s">
        <v>763</v>
      </c>
      <c r="F79" s="188"/>
      <c r="G79" s="189" t="s">
        <v>376</v>
      </c>
      <c r="H79" s="243" t="s">
        <v>765</v>
      </c>
      <c r="I79" s="188">
        <v>5</v>
      </c>
      <c r="J79" s="243">
        <v>150</v>
      </c>
      <c r="K79" s="198" t="s">
        <v>587</v>
      </c>
      <c r="L79" s="198" t="s">
        <v>376</v>
      </c>
      <c r="M79" s="198" t="s">
        <v>1161</v>
      </c>
      <c r="N79" s="199" t="s">
        <v>401</v>
      </c>
      <c r="O79" s="188" t="s">
        <v>404</v>
      </c>
      <c r="P79" s="188" t="s">
        <v>406</v>
      </c>
      <c r="Q79" s="188"/>
    </row>
    <row r="80" spans="1:17" s="242" customFormat="1" ht="25.5">
      <c r="A80" s="243" t="s">
        <v>269</v>
      </c>
      <c r="B80" s="196" t="s">
        <v>268</v>
      </c>
      <c r="C80" s="249" t="s">
        <v>283</v>
      </c>
      <c r="D80" s="187"/>
      <c r="E80" s="188" t="s">
        <v>763</v>
      </c>
      <c r="F80" s="188"/>
      <c r="G80" s="189" t="s">
        <v>489</v>
      </c>
      <c r="H80" s="188" t="s">
        <v>765</v>
      </c>
      <c r="I80" s="206">
        <v>5</v>
      </c>
      <c r="J80" s="243">
        <f>I80*30</f>
        <v>150</v>
      </c>
      <c r="K80" s="198" t="s">
        <v>588</v>
      </c>
      <c r="L80" s="205" t="s">
        <v>489</v>
      </c>
      <c r="M80" s="198" t="s">
        <v>1293</v>
      </c>
      <c r="N80" s="199" t="s">
        <v>399</v>
      </c>
      <c r="O80" s="188" t="s">
        <v>405</v>
      </c>
      <c r="P80" s="188" t="s">
        <v>406</v>
      </c>
      <c r="Q80" s="188"/>
    </row>
    <row r="81" spans="1:17" s="242" customFormat="1" ht="38.25">
      <c r="A81" s="243" t="s">
        <v>269</v>
      </c>
      <c r="B81" s="189" t="s">
        <v>270</v>
      </c>
      <c r="C81" s="189" t="s">
        <v>946</v>
      </c>
      <c r="D81" s="188"/>
      <c r="E81" s="188" t="s">
        <v>764</v>
      </c>
      <c r="F81" s="188"/>
      <c r="G81" s="189" t="s">
        <v>1253</v>
      </c>
      <c r="H81" s="243" t="s">
        <v>766</v>
      </c>
      <c r="I81" s="188">
        <v>5</v>
      </c>
      <c r="J81" s="243">
        <v>150</v>
      </c>
      <c r="K81" s="198" t="s">
        <v>1268</v>
      </c>
      <c r="L81" s="205"/>
      <c r="M81" s="198" t="s">
        <v>1269</v>
      </c>
      <c r="N81" s="199" t="s">
        <v>483</v>
      </c>
      <c r="O81" s="188" t="s">
        <v>405</v>
      </c>
      <c r="P81" s="188" t="s">
        <v>406</v>
      </c>
      <c r="Q81" s="188"/>
    </row>
    <row r="82" spans="1:17" s="242" customFormat="1" ht="38.25">
      <c r="A82" s="243" t="s">
        <v>269</v>
      </c>
      <c r="B82" s="189" t="s">
        <v>270</v>
      </c>
      <c r="C82" s="249" t="s">
        <v>1243</v>
      </c>
      <c r="D82" s="188"/>
      <c r="E82" s="188" t="s">
        <v>764</v>
      </c>
      <c r="F82" s="188"/>
      <c r="G82" s="189" t="s">
        <v>539</v>
      </c>
      <c r="H82" s="243" t="s">
        <v>766</v>
      </c>
      <c r="I82" s="206">
        <v>5</v>
      </c>
      <c r="J82" s="243">
        <f>I82*30</f>
        <v>150</v>
      </c>
      <c r="K82" s="198" t="s">
        <v>721</v>
      </c>
      <c r="L82" s="198" t="s">
        <v>539</v>
      </c>
      <c r="M82" s="198" t="s">
        <v>1294</v>
      </c>
      <c r="N82" s="189" t="s">
        <v>482</v>
      </c>
      <c r="O82" s="188" t="s">
        <v>405</v>
      </c>
      <c r="P82" s="188" t="s">
        <v>406</v>
      </c>
      <c r="Q82" s="188"/>
    </row>
    <row r="83" spans="1:17" s="242" customFormat="1" ht="25.5">
      <c r="A83" s="243" t="s">
        <v>269</v>
      </c>
      <c r="B83" s="196" t="s">
        <v>271</v>
      </c>
      <c r="C83" s="189" t="s">
        <v>344</v>
      </c>
      <c r="D83" s="188"/>
      <c r="E83" s="188" t="s">
        <v>763</v>
      </c>
      <c r="F83" s="188"/>
      <c r="G83" s="189" t="s">
        <v>430</v>
      </c>
      <c r="H83" s="243" t="s">
        <v>765</v>
      </c>
      <c r="I83" s="188">
        <v>5</v>
      </c>
      <c r="J83" s="243">
        <f>I83*30</f>
        <v>150</v>
      </c>
      <c r="K83" s="205" t="s">
        <v>674</v>
      </c>
      <c r="L83" s="198" t="s">
        <v>430</v>
      </c>
      <c r="M83" s="205" t="s">
        <v>1314</v>
      </c>
      <c r="N83" s="199" t="s">
        <v>340</v>
      </c>
      <c r="O83" s="188" t="s">
        <v>405</v>
      </c>
      <c r="P83" s="188" t="s">
        <v>406</v>
      </c>
      <c r="Q83" s="188"/>
    </row>
    <row r="84" spans="1:17" s="242" customFormat="1" ht="54.75" customHeight="1">
      <c r="A84" s="243" t="s">
        <v>269</v>
      </c>
      <c r="B84" s="189" t="s">
        <v>271</v>
      </c>
      <c r="C84" s="189" t="s">
        <v>1245</v>
      </c>
      <c r="D84" s="189" t="s">
        <v>344</v>
      </c>
      <c r="E84" s="188" t="s">
        <v>763</v>
      </c>
      <c r="F84" s="188"/>
      <c r="G84" s="189" t="s">
        <v>433</v>
      </c>
      <c r="H84" s="243" t="s">
        <v>767</v>
      </c>
      <c r="I84" s="188">
        <v>5</v>
      </c>
      <c r="J84" s="243">
        <v>150</v>
      </c>
      <c r="K84" s="208" t="s">
        <v>993</v>
      </c>
      <c r="L84" s="198" t="s">
        <v>573</v>
      </c>
      <c r="M84" s="205" t="s">
        <v>994</v>
      </c>
      <c r="N84" s="199" t="s">
        <v>452</v>
      </c>
      <c r="O84" s="188" t="s">
        <v>404</v>
      </c>
      <c r="P84" s="188" t="s">
        <v>406</v>
      </c>
      <c r="Q84" s="188"/>
    </row>
    <row r="85" spans="1:17" s="242" customFormat="1" ht="54.75" customHeight="1">
      <c r="A85" s="243" t="s">
        <v>269</v>
      </c>
      <c r="B85" s="189" t="s">
        <v>271</v>
      </c>
      <c r="C85" s="189" t="s">
        <v>1245</v>
      </c>
      <c r="D85" s="189" t="s">
        <v>344</v>
      </c>
      <c r="E85" s="188" t="s">
        <v>763</v>
      </c>
      <c r="F85" s="188"/>
      <c r="G85" s="189" t="s">
        <v>431</v>
      </c>
      <c r="H85" s="243" t="s">
        <v>767</v>
      </c>
      <c r="I85" s="188">
        <v>5</v>
      </c>
      <c r="J85" s="243">
        <v>150</v>
      </c>
      <c r="K85" s="214" t="s">
        <v>676</v>
      </c>
      <c r="L85" s="198" t="s">
        <v>431</v>
      </c>
      <c r="M85" s="214" t="s">
        <v>995</v>
      </c>
      <c r="N85" s="199" t="s">
        <v>452</v>
      </c>
      <c r="O85" s="188" t="s">
        <v>404</v>
      </c>
      <c r="P85" s="188" t="s">
        <v>406</v>
      </c>
      <c r="Q85" s="188"/>
    </row>
    <row r="86" spans="1:17" s="242" customFormat="1" ht="25.5">
      <c r="A86" s="243" t="s">
        <v>269</v>
      </c>
      <c r="B86" s="196" t="s">
        <v>271</v>
      </c>
      <c r="C86" s="189" t="s">
        <v>344</v>
      </c>
      <c r="D86" s="188"/>
      <c r="E86" s="188" t="s">
        <v>763</v>
      </c>
      <c r="F86" s="188"/>
      <c r="G86" s="189" t="s">
        <v>432</v>
      </c>
      <c r="H86" s="243" t="s">
        <v>766</v>
      </c>
      <c r="I86" s="206">
        <v>5</v>
      </c>
      <c r="J86" s="243">
        <f>I86*30</f>
        <v>150</v>
      </c>
      <c r="K86" s="205" t="s">
        <v>677</v>
      </c>
      <c r="L86" s="218" t="s">
        <v>432</v>
      </c>
      <c r="M86" s="205" t="s">
        <v>1315</v>
      </c>
      <c r="N86" s="199" t="s">
        <v>453</v>
      </c>
      <c r="O86" s="188" t="s">
        <v>405</v>
      </c>
      <c r="P86" s="188" t="s">
        <v>406</v>
      </c>
      <c r="Q86" s="188"/>
    </row>
    <row r="87" spans="1:17" s="242" customFormat="1" ht="38.25">
      <c r="A87" s="243" t="s">
        <v>269</v>
      </c>
      <c r="B87" s="196" t="s">
        <v>271</v>
      </c>
      <c r="C87" s="249" t="s">
        <v>345</v>
      </c>
      <c r="D87" s="187"/>
      <c r="E87" s="188" t="s">
        <v>763</v>
      </c>
      <c r="F87" s="188"/>
      <c r="G87" s="189" t="s">
        <v>1261</v>
      </c>
      <c r="H87" s="243" t="s">
        <v>766</v>
      </c>
      <c r="I87" s="206">
        <v>5</v>
      </c>
      <c r="J87" s="243">
        <f>I87*30</f>
        <v>150</v>
      </c>
      <c r="K87" s="205" t="s">
        <v>1274</v>
      </c>
      <c r="L87" s="205" t="s">
        <v>1272</v>
      </c>
      <c r="M87" s="205" t="s">
        <v>1275</v>
      </c>
      <c r="N87" s="199" t="s">
        <v>457</v>
      </c>
      <c r="O87" s="188" t="s">
        <v>405</v>
      </c>
      <c r="P87" s="188" t="s">
        <v>406</v>
      </c>
      <c r="Q87" s="188"/>
    </row>
    <row r="88" spans="1:17" s="242" customFormat="1" ht="38.25">
      <c r="A88" s="243" t="s">
        <v>269</v>
      </c>
      <c r="B88" s="189" t="s">
        <v>270</v>
      </c>
      <c r="C88" s="189" t="s">
        <v>946</v>
      </c>
      <c r="D88" s="188"/>
      <c r="E88" s="188" t="s">
        <v>763</v>
      </c>
      <c r="F88" s="188"/>
      <c r="G88" s="189" t="s">
        <v>1251</v>
      </c>
      <c r="H88" s="243" t="s">
        <v>765</v>
      </c>
      <c r="I88" s="188">
        <v>5</v>
      </c>
      <c r="J88" s="243">
        <v>150</v>
      </c>
      <c r="K88" s="205" t="s">
        <v>1270</v>
      </c>
      <c r="L88" s="218" t="s">
        <v>1273</v>
      </c>
      <c r="M88" s="205" t="s">
        <v>1271</v>
      </c>
      <c r="N88" s="199" t="s">
        <v>485</v>
      </c>
      <c r="O88" s="188" t="s">
        <v>405</v>
      </c>
      <c r="P88" s="188" t="s">
        <v>406</v>
      </c>
      <c r="Q88" s="188"/>
    </row>
    <row r="89" spans="1:17" s="242" customFormat="1" ht="54.75" customHeight="1">
      <c r="A89" s="243" t="s">
        <v>269</v>
      </c>
      <c r="B89" s="189" t="s">
        <v>270</v>
      </c>
      <c r="C89" s="189" t="s">
        <v>1245</v>
      </c>
      <c r="D89" s="189" t="s">
        <v>1135</v>
      </c>
      <c r="E89" s="188" t="s">
        <v>763</v>
      </c>
      <c r="F89" s="188"/>
      <c r="G89" s="189" t="s">
        <v>1162</v>
      </c>
      <c r="H89" s="243" t="s">
        <v>767</v>
      </c>
      <c r="I89" s="188">
        <v>5</v>
      </c>
      <c r="J89" s="243">
        <v>150</v>
      </c>
      <c r="K89" s="205" t="s">
        <v>1163</v>
      </c>
      <c r="L89" s="198" t="s">
        <v>1164</v>
      </c>
      <c r="M89" s="208" t="s">
        <v>1165</v>
      </c>
      <c r="N89" s="199" t="s">
        <v>484</v>
      </c>
      <c r="O89" s="188" t="s">
        <v>404</v>
      </c>
      <c r="P89" s="188" t="s">
        <v>406</v>
      </c>
      <c r="Q89" s="188"/>
    </row>
    <row r="90" spans="1:17" s="242" customFormat="1" ht="54.75" customHeight="1">
      <c r="A90" s="243" t="s">
        <v>269</v>
      </c>
      <c r="B90" s="189" t="s">
        <v>270</v>
      </c>
      <c r="C90" s="189" t="s">
        <v>1245</v>
      </c>
      <c r="D90" s="189" t="s">
        <v>342</v>
      </c>
      <c r="E90" s="188" t="s">
        <v>763</v>
      </c>
      <c r="F90" s="188"/>
      <c r="G90" s="189" t="s">
        <v>540</v>
      </c>
      <c r="H90" s="243" t="s">
        <v>765</v>
      </c>
      <c r="I90" s="188">
        <v>5</v>
      </c>
      <c r="J90" s="243">
        <v>150</v>
      </c>
      <c r="K90" s="205" t="s">
        <v>722</v>
      </c>
      <c r="L90" s="198" t="s">
        <v>556</v>
      </c>
      <c r="M90" s="205" t="s">
        <v>920</v>
      </c>
      <c r="N90" s="199" t="s">
        <v>569</v>
      </c>
      <c r="O90" s="188" t="s">
        <v>404</v>
      </c>
      <c r="P90" s="188" t="s">
        <v>406</v>
      </c>
      <c r="Q90" s="188"/>
    </row>
    <row r="91" spans="1:17" s="242" customFormat="1" ht="38.25">
      <c r="A91" s="243" t="s">
        <v>269</v>
      </c>
      <c r="B91" s="189" t="s">
        <v>270</v>
      </c>
      <c r="C91" s="189" t="s">
        <v>946</v>
      </c>
      <c r="D91" s="188"/>
      <c r="E91" s="188" t="s">
        <v>764</v>
      </c>
      <c r="F91" s="188"/>
      <c r="G91" s="213" t="s">
        <v>875</v>
      </c>
      <c r="H91" s="222" t="s">
        <v>870</v>
      </c>
      <c r="I91" s="188">
        <v>5</v>
      </c>
      <c r="J91" s="243">
        <f>I91*30</f>
        <v>150</v>
      </c>
      <c r="K91" s="223"/>
      <c r="L91" s="207" t="s">
        <v>895</v>
      </c>
      <c r="M91" s="213"/>
      <c r="N91" s="189" t="s">
        <v>485</v>
      </c>
      <c r="O91" s="188" t="s">
        <v>405</v>
      </c>
      <c r="P91" s="188" t="s">
        <v>406</v>
      </c>
      <c r="Q91" s="188"/>
    </row>
    <row r="92" spans="1:17" s="242" customFormat="1" ht="38.25">
      <c r="A92" s="243" t="s">
        <v>269</v>
      </c>
      <c r="B92" s="196" t="s">
        <v>271</v>
      </c>
      <c r="C92" s="249" t="s">
        <v>345</v>
      </c>
      <c r="D92" s="187"/>
      <c r="E92" s="188" t="s">
        <v>763</v>
      </c>
      <c r="F92" s="188"/>
      <c r="G92" s="189" t="s">
        <v>520</v>
      </c>
      <c r="H92" s="188" t="s">
        <v>765</v>
      </c>
      <c r="I92" s="206">
        <v>5</v>
      </c>
      <c r="J92" s="243">
        <f>I92*30</f>
        <v>150</v>
      </c>
      <c r="K92" s="205" t="s">
        <v>678</v>
      </c>
      <c r="L92" s="205" t="s">
        <v>520</v>
      </c>
      <c r="M92" s="205" t="s">
        <v>678</v>
      </c>
      <c r="N92" s="199" t="s">
        <v>457</v>
      </c>
      <c r="O92" s="188" t="s">
        <v>405</v>
      </c>
      <c r="P92" s="188" t="s">
        <v>406</v>
      </c>
      <c r="Q92" s="188"/>
    </row>
    <row r="93" spans="1:17" s="242" customFormat="1" ht="25.5">
      <c r="A93" s="243" t="s">
        <v>269</v>
      </c>
      <c r="B93" s="196" t="s">
        <v>271</v>
      </c>
      <c r="C93" s="189" t="s">
        <v>344</v>
      </c>
      <c r="D93" s="188"/>
      <c r="E93" s="188" t="s">
        <v>763</v>
      </c>
      <c r="F93" s="188"/>
      <c r="G93" s="189" t="s">
        <v>521</v>
      </c>
      <c r="H93" s="243" t="s">
        <v>766</v>
      </c>
      <c r="I93" s="206">
        <v>5</v>
      </c>
      <c r="J93" s="243">
        <f>I93*30</f>
        <v>150</v>
      </c>
      <c r="K93" s="205" t="s">
        <v>679</v>
      </c>
      <c r="L93" s="218" t="s">
        <v>521</v>
      </c>
      <c r="M93" s="205" t="s">
        <v>998</v>
      </c>
      <c r="N93" s="199" t="s">
        <v>454</v>
      </c>
      <c r="O93" s="188" t="s">
        <v>405</v>
      </c>
      <c r="P93" s="188" t="s">
        <v>406</v>
      </c>
      <c r="Q93" s="188"/>
    </row>
    <row r="94" spans="1:17" s="242" customFormat="1" ht="44.25" customHeight="1">
      <c r="A94" s="243" t="s">
        <v>269</v>
      </c>
      <c r="B94" s="189" t="s">
        <v>270</v>
      </c>
      <c r="C94" s="189" t="s">
        <v>946</v>
      </c>
      <c r="D94" s="188"/>
      <c r="E94" s="188" t="s">
        <v>764</v>
      </c>
      <c r="F94" s="188"/>
      <c r="G94" s="213" t="s">
        <v>884</v>
      </c>
      <c r="H94" s="222" t="s">
        <v>870</v>
      </c>
      <c r="I94" s="188">
        <v>5</v>
      </c>
      <c r="J94" s="243">
        <f>I94*30</f>
        <v>150</v>
      </c>
      <c r="K94" s="223"/>
      <c r="L94" s="207" t="s">
        <v>884</v>
      </c>
      <c r="M94" s="213"/>
      <c r="N94" s="189" t="s">
        <v>485</v>
      </c>
      <c r="O94" s="188" t="s">
        <v>405</v>
      </c>
      <c r="P94" s="188" t="s">
        <v>406</v>
      </c>
      <c r="Q94" s="188"/>
    </row>
    <row r="95" spans="1:17" s="242" customFormat="1" ht="54.75" customHeight="1">
      <c r="A95" s="243" t="s">
        <v>269</v>
      </c>
      <c r="B95" s="189" t="s">
        <v>270</v>
      </c>
      <c r="C95" s="189" t="s">
        <v>1245</v>
      </c>
      <c r="D95" s="189" t="s">
        <v>946</v>
      </c>
      <c r="E95" s="188" t="s">
        <v>763</v>
      </c>
      <c r="F95" s="188"/>
      <c r="G95" s="204" t="s">
        <v>472</v>
      </c>
      <c r="H95" s="243" t="s">
        <v>765</v>
      </c>
      <c r="I95" s="188">
        <v>5</v>
      </c>
      <c r="J95" s="243">
        <v>150</v>
      </c>
      <c r="K95" s="205" t="s">
        <v>836</v>
      </c>
      <c r="L95" s="198" t="s">
        <v>472</v>
      </c>
      <c r="M95" s="205" t="s">
        <v>959</v>
      </c>
      <c r="N95" s="199" t="s">
        <v>485</v>
      </c>
      <c r="O95" s="188" t="s">
        <v>404</v>
      </c>
      <c r="P95" s="188" t="s">
        <v>406</v>
      </c>
      <c r="Q95" s="188"/>
    </row>
    <row r="96" spans="1:17" s="242" customFormat="1" ht="54.75" customHeight="1">
      <c r="A96" s="243" t="s">
        <v>269</v>
      </c>
      <c r="B96" s="189" t="s">
        <v>270</v>
      </c>
      <c r="C96" s="189" t="s">
        <v>1245</v>
      </c>
      <c r="D96" s="189" t="s">
        <v>946</v>
      </c>
      <c r="E96" s="188" t="s">
        <v>763</v>
      </c>
      <c r="F96" s="188"/>
      <c r="G96" s="189" t="s">
        <v>1065</v>
      </c>
      <c r="H96" s="243" t="s">
        <v>765</v>
      </c>
      <c r="I96" s="188">
        <v>5</v>
      </c>
      <c r="J96" s="243">
        <v>150</v>
      </c>
      <c r="K96" s="205" t="s">
        <v>837</v>
      </c>
      <c r="L96" s="198" t="s">
        <v>1067</v>
      </c>
      <c r="M96" s="205" t="s">
        <v>1066</v>
      </c>
      <c r="N96" s="199" t="s">
        <v>923</v>
      </c>
      <c r="O96" s="188" t="s">
        <v>404</v>
      </c>
      <c r="P96" s="188" t="s">
        <v>406</v>
      </c>
      <c r="Q96" s="188"/>
    </row>
    <row r="97" spans="1:17" s="242" customFormat="1" ht="51.75" customHeight="1">
      <c r="A97" s="188" t="s">
        <v>269</v>
      </c>
      <c r="B97" s="189" t="s">
        <v>270</v>
      </c>
      <c r="C97" s="189" t="s">
        <v>342</v>
      </c>
      <c r="D97" s="188"/>
      <c r="E97" s="188" t="s">
        <v>763</v>
      </c>
      <c r="F97" s="188"/>
      <c r="G97" s="190" t="s">
        <v>272</v>
      </c>
      <c r="H97" s="188" t="s">
        <v>765</v>
      </c>
      <c r="I97" s="206">
        <v>5</v>
      </c>
      <c r="J97" s="243">
        <f aca="true" t="shared" si="0" ref="J97:J104">I97*30</f>
        <v>150</v>
      </c>
      <c r="K97" s="190"/>
      <c r="L97" s="202" t="s">
        <v>272</v>
      </c>
      <c r="M97" s="190"/>
      <c r="N97" s="189" t="s">
        <v>485</v>
      </c>
      <c r="O97" s="188" t="s">
        <v>405</v>
      </c>
      <c r="P97" s="188" t="s">
        <v>406</v>
      </c>
      <c r="Q97" s="188"/>
    </row>
    <row r="98" spans="1:17" s="242" customFormat="1" ht="43.5" customHeight="1">
      <c r="A98" s="243" t="s">
        <v>269</v>
      </c>
      <c r="B98" s="196" t="s">
        <v>268</v>
      </c>
      <c r="C98" s="249" t="s">
        <v>283</v>
      </c>
      <c r="D98" s="187"/>
      <c r="E98" s="188" t="s">
        <v>763</v>
      </c>
      <c r="F98" s="188"/>
      <c r="G98" s="189" t="s">
        <v>395</v>
      </c>
      <c r="H98" s="243" t="s">
        <v>765</v>
      </c>
      <c r="I98" s="188">
        <v>5</v>
      </c>
      <c r="J98" s="243">
        <f t="shared" si="0"/>
        <v>150</v>
      </c>
      <c r="K98" s="198" t="s">
        <v>589</v>
      </c>
      <c r="L98" s="198" t="s">
        <v>395</v>
      </c>
      <c r="M98" s="198" t="s">
        <v>1316</v>
      </c>
      <c r="N98" s="199" t="s">
        <v>1242</v>
      </c>
      <c r="O98" s="188" t="s">
        <v>405</v>
      </c>
      <c r="P98" s="188" t="s">
        <v>406</v>
      </c>
      <c r="Q98" s="188"/>
    </row>
    <row r="99" spans="1:17" s="242" customFormat="1" ht="38.25">
      <c r="A99" s="243" t="s">
        <v>269</v>
      </c>
      <c r="B99" s="189" t="s">
        <v>270</v>
      </c>
      <c r="C99" s="189" t="s">
        <v>342</v>
      </c>
      <c r="D99" s="188"/>
      <c r="E99" s="188" t="s">
        <v>764</v>
      </c>
      <c r="F99" s="188"/>
      <c r="G99" s="213" t="s">
        <v>557</v>
      </c>
      <c r="H99" s="243" t="s">
        <v>766</v>
      </c>
      <c r="I99" s="206">
        <v>5</v>
      </c>
      <c r="J99" s="243">
        <f t="shared" si="0"/>
        <v>150</v>
      </c>
      <c r="K99" s="198"/>
      <c r="L99" s="198" t="s">
        <v>786</v>
      </c>
      <c r="M99" s="198"/>
      <c r="N99" s="189" t="s">
        <v>483</v>
      </c>
      <c r="O99" s="188" t="s">
        <v>405</v>
      </c>
      <c r="P99" s="188" t="s">
        <v>406</v>
      </c>
      <c r="Q99" s="188"/>
    </row>
    <row r="100" spans="1:17" s="242" customFormat="1" ht="38.25">
      <c r="A100" s="243" t="s">
        <v>269</v>
      </c>
      <c r="B100" s="189" t="s">
        <v>270</v>
      </c>
      <c r="C100" s="189" t="s">
        <v>342</v>
      </c>
      <c r="D100" s="188"/>
      <c r="E100" s="188" t="s">
        <v>763</v>
      </c>
      <c r="F100" s="188"/>
      <c r="G100" s="189" t="s">
        <v>292</v>
      </c>
      <c r="H100" s="188" t="s">
        <v>765</v>
      </c>
      <c r="I100" s="206">
        <v>5</v>
      </c>
      <c r="J100" s="243">
        <f t="shared" si="0"/>
        <v>150</v>
      </c>
      <c r="K100" s="198" t="s">
        <v>723</v>
      </c>
      <c r="L100" s="198" t="s">
        <v>557</v>
      </c>
      <c r="M100" s="198" t="s">
        <v>1317</v>
      </c>
      <c r="N100" s="189" t="s">
        <v>483</v>
      </c>
      <c r="O100" s="188" t="s">
        <v>405</v>
      </c>
      <c r="P100" s="188" t="s">
        <v>406</v>
      </c>
      <c r="Q100" s="188"/>
    </row>
    <row r="101" spans="1:17" s="211" customFormat="1" ht="38.25">
      <c r="A101" s="243" t="s">
        <v>269</v>
      </c>
      <c r="B101" s="189" t="s">
        <v>270</v>
      </c>
      <c r="C101" s="189" t="s">
        <v>946</v>
      </c>
      <c r="D101" s="188"/>
      <c r="E101" s="188" t="s">
        <v>764</v>
      </c>
      <c r="F101" s="188"/>
      <c r="G101" s="189" t="s">
        <v>541</v>
      </c>
      <c r="H101" s="222" t="s">
        <v>870</v>
      </c>
      <c r="I101" s="188">
        <v>5</v>
      </c>
      <c r="J101" s="243">
        <f t="shared" si="0"/>
        <v>150</v>
      </c>
      <c r="K101" s="209" t="s">
        <v>757</v>
      </c>
      <c r="L101" s="198" t="s">
        <v>541</v>
      </c>
      <c r="M101" s="209" t="s">
        <v>757</v>
      </c>
      <c r="N101" s="199" t="s">
        <v>486</v>
      </c>
      <c r="O101" s="188" t="s">
        <v>405</v>
      </c>
      <c r="P101" s="188" t="s">
        <v>406</v>
      </c>
      <c r="Q101" s="188"/>
    </row>
    <row r="102" spans="1:17" s="211" customFormat="1" ht="25.5">
      <c r="A102" s="188" t="s">
        <v>269</v>
      </c>
      <c r="B102" s="196" t="s">
        <v>268</v>
      </c>
      <c r="C102" s="189" t="s">
        <v>342</v>
      </c>
      <c r="D102" s="188"/>
      <c r="E102" s="188" t="s">
        <v>763</v>
      </c>
      <c r="F102" s="188"/>
      <c r="G102" s="199" t="s">
        <v>286</v>
      </c>
      <c r="H102" s="243" t="s">
        <v>766</v>
      </c>
      <c r="I102" s="206">
        <v>5</v>
      </c>
      <c r="J102" s="243">
        <f t="shared" si="0"/>
        <v>150</v>
      </c>
      <c r="K102" s="209" t="s">
        <v>590</v>
      </c>
      <c r="L102" s="205" t="s">
        <v>286</v>
      </c>
      <c r="M102" s="209" t="s">
        <v>1318</v>
      </c>
      <c r="N102" s="199" t="s">
        <v>1190</v>
      </c>
      <c r="O102" s="188" t="s">
        <v>405</v>
      </c>
      <c r="P102" s="188" t="s">
        <v>406</v>
      </c>
      <c r="Q102" s="188"/>
    </row>
    <row r="103" spans="1:17" s="211" customFormat="1" ht="38.25">
      <c r="A103" s="243" t="s">
        <v>269</v>
      </c>
      <c r="B103" s="189" t="s">
        <v>270</v>
      </c>
      <c r="C103" s="189" t="s">
        <v>342</v>
      </c>
      <c r="D103" s="188"/>
      <c r="E103" s="188" t="s">
        <v>764</v>
      </c>
      <c r="F103" s="188"/>
      <c r="G103" s="189" t="s">
        <v>542</v>
      </c>
      <c r="H103" s="243" t="s">
        <v>765</v>
      </c>
      <c r="I103" s="206">
        <v>5</v>
      </c>
      <c r="J103" s="243">
        <f t="shared" si="0"/>
        <v>150</v>
      </c>
      <c r="K103" s="209" t="s">
        <v>724</v>
      </c>
      <c r="L103" s="198" t="s">
        <v>806</v>
      </c>
      <c r="M103" s="209" t="s">
        <v>724</v>
      </c>
      <c r="N103" s="189" t="s">
        <v>1240</v>
      </c>
      <c r="O103" s="188" t="s">
        <v>405</v>
      </c>
      <c r="P103" s="188" t="s">
        <v>406</v>
      </c>
      <c r="Q103" s="188"/>
    </row>
    <row r="104" spans="1:17" s="211" customFormat="1" ht="25.5">
      <c r="A104" s="243" t="s">
        <v>269</v>
      </c>
      <c r="B104" s="196" t="s">
        <v>268</v>
      </c>
      <c r="C104" s="249" t="s">
        <v>341</v>
      </c>
      <c r="D104" s="187"/>
      <c r="E104" s="188" t="s">
        <v>764</v>
      </c>
      <c r="F104" s="188"/>
      <c r="G104" s="189" t="s">
        <v>382</v>
      </c>
      <c r="H104" s="243" t="s">
        <v>765</v>
      </c>
      <c r="I104" s="188">
        <v>5</v>
      </c>
      <c r="J104" s="243">
        <f t="shared" si="0"/>
        <v>150</v>
      </c>
      <c r="K104" s="209" t="s">
        <v>591</v>
      </c>
      <c r="L104" s="198" t="s">
        <v>382</v>
      </c>
      <c r="M104" s="209" t="s">
        <v>1213</v>
      </c>
      <c r="N104" s="199" t="s">
        <v>566</v>
      </c>
      <c r="O104" s="188" t="s">
        <v>405</v>
      </c>
      <c r="P104" s="188" t="s">
        <v>406</v>
      </c>
      <c r="Q104" s="188"/>
    </row>
    <row r="105" spans="1:17" s="211" customFormat="1" ht="54.75" customHeight="1">
      <c r="A105" s="243" t="s">
        <v>269</v>
      </c>
      <c r="B105" s="189" t="s">
        <v>268</v>
      </c>
      <c r="C105" s="189" t="s">
        <v>1245</v>
      </c>
      <c r="D105" s="249" t="s">
        <v>341</v>
      </c>
      <c r="E105" s="188" t="s">
        <v>764</v>
      </c>
      <c r="F105" s="188"/>
      <c r="G105" s="203" t="s">
        <v>384</v>
      </c>
      <c r="H105" s="243" t="s">
        <v>766</v>
      </c>
      <c r="I105" s="188">
        <v>5</v>
      </c>
      <c r="J105" s="243">
        <v>150</v>
      </c>
      <c r="K105" s="209" t="s">
        <v>592</v>
      </c>
      <c r="L105" s="198" t="s">
        <v>384</v>
      </c>
      <c r="M105" s="209" t="s">
        <v>1166</v>
      </c>
      <c r="N105" s="199" t="s">
        <v>402</v>
      </c>
      <c r="O105" s="188" t="s">
        <v>404</v>
      </c>
      <c r="P105" s="188" t="s">
        <v>406</v>
      </c>
      <c r="Q105" s="188"/>
    </row>
    <row r="106" spans="1:17" s="211" customFormat="1" ht="54.75" customHeight="1">
      <c r="A106" s="243" t="s">
        <v>269</v>
      </c>
      <c r="B106" s="189" t="s">
        <v>268</v>
      </c>
      <c r="C106" s="189" t="s">
        <v>1245</v>
      </c>
      <c r="D106" s="249" t="s">
        <v>341</v>
      </c>
      <c r="E106" s="188" t="s">
        <v>763</v>
      </c>
      <c r="F106" s="188"/>
      <c r="G106" s="189" t="s">
        <v>302</v>
      </c>
      <c r="H106" s="243" t="s">
        <v>767</v>
      </c>
      <c r="I106" s="188">
        <v>5</v>
      </c>
      <c r="J106" s="243">
        <v>150</v>
      </c>
      <c r="K106" s="209" t="s">
        <v>593</v>
      </c>
      <c r="L106" s="198" t="s">
        <v>302</v>
      </c>
      <c r="M106" s="209" t="s">
        <v>1167</v>
      </c>
      <c r="N106" s="199" t="s">
        <v>402</v>
      </c>
      <c r="O106" s="188" t="s">
        <v>404</v>
      </c>
      <c r="P106" s="188" t="s">
        <v>406</v>
      </c>
      <c r="Q106" s="188"/>
    </row>
    <row r="107" spans="1:17" s="211" customFormat="1" ht="66.75" customHeight="1">
      <c r="A107" s="243" t="s">
        <v>269</v>
      </c>
      <c r="B107" s="189" t="s">
        <v>270</v>
      </c>
      <c r="C107" s="189" t="s">
        <v>1245</v>
      </c>
      <c r="D107" s="189" t="s">
        <v>946</v>
      </c>
      <c r="E107" s="188" t="s">
        <v>763</v>
      </c>
      <c r="F107" s="188"/>
      <c r="G107" s="204" t="s">
        <v>958</v>
      </c>
      <c r="H107" s="243" t="s">
        <v>766</v>
      </c>
      <c r="I107" s="188">
        <v>5</v>
      </c>
      <c r="J107" s="243">
        <v>150</v>
      </c>
      <c r="K107" s="214" t="s">
        <v>838</v>
      </c>
      <c r="L107" s="198" t="s">
        <v>960</v>
      </c>
      <c r="M107" s="214" t="s">
        <v>959</v>
      </c>
      <c r="N107" s="199" t="s">
        <v>918</v>
      </c>
      <c r="O107" s="188" t="s">
        <v>404</v>
      </c>
      <c r="P107" s="188" t="s">
        <v>406</v>
      </c>
      <c r="Q107" s="188"/>
    </row>
    <row r="108" spans="1:17" s="242" customFormat="1" ht="54.75" customHeight="1">
      <c r="A108" s="243" t="s">
        <v>269</v>
      </c>
      <c r="B108" s="189" t="s">
        <v>270</v>
      </c>
      <c r="C108" s="189" t="s">
        <v>1245</v>
      </c>
      <c r="D108" s="189" t="s">
        <v>946</v>
      </c>
      <c r="E108" s="188" t="s">
        <v>764</v>
      </c>
      <c r="F108" s="188"/>
      <c r="G108" s="189" t="s">
        <v>1041</v>
      </c>
      <c r="H108" s="243" t="s">
        <v>765</v>
      </c>
      <c r="I108" s="188">
        <v>5</v>
      </c>
      <c r="J108" s="243">
        <v>150</v>
      </c>
      <c r="K108" s="214" t="s">
        <v>1042</v>
      </c>
      <c r="L108" s="198" t="s">
        <v>1044</v>
      </c>
      <c r="M108" s="214" t="s">
        <v>1043</v>
      </c>
      <c r="N108" s="199" t="s">
        <v>918</v>
      </c>
      <c r="O108" s="188" t="s">
        <v>404</v>
      </c>
      <c r="P108" s="188" t="s">
        <v>406</v>
      </c>
      <c r="Q108" s="188"/>
    </row>
    <row r="109" spans="1:17" s="211" customFormat="1" ht="54.75" customHeight="1">
      <c r="A109" s="243" t="s">
        <v>269</v>
      </c>
      <c r="B109" s="189" t="s">
        <v>268</v>
      </c>
      <c r="C109" s="189" t="s">
        <v>1245</v>
      </c>
      <c r="D109" s="249" t="s">
        <v>341</v>
      </c>
      <c r="E109" s="188" t="s">
        <v>763</v>
      </c>
      <c r="F109" s="188"/>
      <c r="G109" s="189" t="s">
        <v>300</v>
      </c>
      <c r="H109" s="243" t="s">
        <v>765</v>
      </c>
      <c r="I109" s="188">
        <v>5</v>
      </c>
      <c r="J109" s="243">
        <v>150</v>
      </c>
      <c r="K109" s="209" t="s">
        <v>594</v>
      </c>
      <c r="L109" s="198" t="s">
        <v>300</v>
      </c>
      <c r="M109" s="209" t="s">
        <v>1168</v>
      </c>
      <c r="N109" s="199" t="s">
        <v>403</v>
      </c>
      <c r="O109" s="188" t="s">
        <v>404</v>
      </c>
      <c r="P109" s="188" t="s">
        <v>406</v>
      </c>
      <c r="Q109" s="188"/>
    </row>
    <row r="110" spans="1:17" s="211" customFormat="1" ht="54.75" customHeight="1">
      <c r="A110" s="243" t="s">
        <v>269</v>
      </c>
      <c r="B110" s="189" t="s">
        <v>268</v>
      </c>
      <c r="C110" s="189" t="s">
        <v>1245</v>
      </c>
      <c r="D110" s="249" t="s">
        <v>283</v>
      </c>
      <c r="E110" s="188" t="s">
        <v>763</v>
      </c>
      <c r="F110" s="188"/>
      <c r="G110" s="189" t="s">
        <v>364</v>
      </c>
      <c r="H110" s="243" t="s">
        <v>766</v>
      </c>
      <c r="I110" s="188">
        <v>5</v>
      </c>
      <c r="J110" s="243">
        <v>150</v>
      </c>
      <c r="K110" s="209" t="s">
        <v>595</v>
      </c>
      <c r="L110" s="198" t="s">
        <v>364</v>
      </c>
      <c r="M110" s="209" t="s">
        <v>1105</v>
      </c>
      <c r="N110" s="199" t="s">
        <v>1242</v>
      </c>
      <c r="O110" s="188" t="s">
        <v>404</v>
      </c>
      <c r="P110" s="188" t="s">
        <v>406</v>
      </c>
      <c r="Q110" s="188"/>
    </row>
    <row r="111" spans="1:17" s="242" customFormat="1" ht="28.5" customHeight="1">
      <c r="A111" s="243" t="s">
        <v>269</v>
      </c>
      <c r="B111" s="196" t="s">
        <v>268</v>
      </c>
      <c r="C111" s="249" t="s">
        <v>341</v>
      </c>
      <c r="D111" s="187"/>
      <c r="E111" s="188" t="s">
        <v>764</v>
      </c>
      <c r="F111" s="188"/>
      <c r="G111" s="189" t="s">
        <v>381</v>
      </c>
      <c r="H111" s="243" t="s">
        <v>765</v>
      </c>
      <c r="I111" s="188">
        <v>5</v>
      </c>
      <c r="J111" s="243">
        <f>I111*30</f>
        <v>150</v>
      </c>
      <c r="K111" s="209" t="s">
        <v>596</v>
      </c>
      <c r="L111" s="198" t="s">
        <v>381</v>
      </c>
      <c r="M111" s="209" t="s">
        <v>1214</v>
      </c>
      <c r="N111" s="199" t="s">
        <v>566</v>
      </c>
      <c r="O111" s="188" t="s">
        <v>405</v>
      </c>
      <c r="P111" s="188" t="s">
        <v>406</v>
      </c>
      <c r="Q111" s="188"/>
    </row>
    <row r="112" spans="1:17" s="211" customFormat="1" ht="54.75" customHeight="1">
      <c r="A112" s="243" t="s">
        <v>269</v>
      </c>
      <c r="B112" s="189" t="s">
        <v>270</v>
      </c>
      <c r="C112" s="189" t="s">
        <v>1245</v>
      </c>
      <c r="D112" s="189" t="s">
        <v>1135</v>
      </c>
      <c r="E112" s="188" t="s">
        <v>763</v>
      </c>
      <c r="F112" s="188"/>
      <c r="G112" s="190" t="s">
        <v>1169</v>
      </c>
      <c r="H112" s="243" t="s">
        <v>765</v>
      </c>
      <c r="I112" s="188">
        <v>5</v>
      </c>
      <c r="J112" s="243">
        <v>150</v>
      </c>
      <c r="K112" s="197" t="s">
        <v>1170</v>
      </c>
      <c r="L112" s="198" t="s">
        <v>1171</v>
      </c>
      <c r="M112" s="197" t="s">
        <v>1172</v>
      </c>
      <c r="N112" s="199" t="s">
        <v>482</v>
      </c>
      <c r="O112" s="188" t="s">
        <v>404</v>
      </c>
      <c r="P112" s="188" t="s">
        <v>406</v>
      </c>
      <c r="Q112" s="188"/>
    </row>
    <row r="113" spans="1:17" s="242" customFormat="1" ht="54.75" customHeight="1">
      <c r="A113" s="243" t="s">
        <v>269</v>
      </c>
      <c r="B113" s="189" t="s">
        <v>270</v>
      </c>
      <c r="C113" s="189" t="s">
        <v>1245</v>
      </c>
      <c r="D113" s="189" t="s">
        <v>1135</v>
      </c>
      <c r="E113" s="188" t="s">
        <v>763</v>
      </c>
      <c r="F113" s="188"/>
      <c r="G113" s="189" t="s">
        <v>1173</v>
      </c>
      <c r="H113" s="243" t="s">
        <v>767</v>
      </c>
      <c r="I113" s="188">
        <v>5</v>
      </c>
      <c r="J113" s="243">
        <v>150</v>
      </c>
      <c r="K113" s="197" t="s">
        <v>839</v>
      </c>
      <c r="L113" s="198" t="s">
        <v>1174</v>
      </c>
      <c r="M113" s="197" t="s">
        <v>1175</v>
      </c>
      <c r="N113" s="199" t="s">
        <v>483</v>
      </c>
      <c r="O113" s="188" t="s">
        <v>404</v>
      </c>
      <c r="P113" s="188" t="s">
        <v>406</v>
      </c>
      <c r="Q113" s="188"/>
    </row>
    <row r="114" spans="1:17" s="242" customFormat="1" ht="61.5" customHeight="1">
      <c r="A114" s="243" t="s">
        <v>269</v>
      </c>
      <c r="B114" s="189" t="s">
        <v>270</v>
      </c>
      <c r="C114" s="189" t="s">
        <v>342</v>
      </c>
      <c r="D114" s="188"/>
      <c r="E114" s="188" t="s">
        <v>764</v>
      </c>
      <c r="F114" s="188"/>
      <c r="G114" s="213" t="s">
        <v>782</v>
      </c>
      <c r="H114" s="243" t="s">
        <v>765</v>
      </c>
      <c r="I114" s="206">
        <v>5</v>
      </c>
      <c r="J114" s="243">
        <f>I114*30</f>
        <v>150</v>
      </c>
      <c r="K114" s="230"/>
      <c r="L114" s="198" t="s">
        <v>803</v>
      </c>
      <c r="M114" s="230"/>
      <c r="N114" s="189" t="s">
        <v>570</v>
      </c>
      <c r="O114" s="188" t="s">
        <v>405</v>
      </c>
      <c r="P114" s="188" t="s">
        <v>406</v>
      </c>
      <c r="Q114" s="188"/>
    </row>
    <row r="115" spans="1:17" s="242" customFormat="1" ht="54" customHeight="1">
      <c r="A115" s="243" t="s">
        <v>269</v>
      </c>
      <c r="B115" s="196" t="s">
        <v>268</v>
      </c>
      <c r="C115" s="249" t="s">
        <v>283</v>
      </c>
      <c r="D115" s="187"/>
      <c r="E115" s="188" t="s">
        <v>763</v>
      </c>
      <c r="F115" s="188"/>
      <c r="G115" s="189" t="s">
        <v>372</v>
      </c>
      <c r="H115" s="188" t="s">
        <v>765</v>
      </c>
      <c r="I115" s="206">
        <v>5</v>
      </c>
      <c r="J115" s="243">
        <f>I115*30</f>
        <v>150</v>
      </c>
      <c r="K115" s="209" t="s">
        <v>598</v>
      </c>
      <c r="L115" s="205" t="s">
        <v>502</v>
      </c>
      <c r="M115" s="209" t="s">
        <v>1319</v>
      </c>
      <c r="N115" s="199" t="s">
        <v>399</v>
      </c>
      <c r="O115" s="188" t="s">
        <v>405</v>
      </c>
      <c r="P115" s="188" t="s">
        <v>406</v>
      </c>
      <c r="Q115" s="188"/>
    </row>
    <row r="116" spans="1:17" s="242" customFormat="1" ht="39.75" customHeight="1">
      <c r="A116" s="243" t="s">
        <v>269</v>
      </c>
      <c r="B116" s="189" t="s">
        <v>270</v>
      </c>
      <c r="C116" s="189" t="s">
        <v>342</v>
      </c>
      <c r="D116" s="188"/>
      <c r="E116" s="188" t="s">
        <v>764</v>
      </c>
      <c r="F116" s="188"/>
      <c r="G116" s="213" t="s">
        <v>771</v>
      </c>
      <c r="H116" s="243" t="s">
        <v>766</v>
      </c>
      <c r="I116" s="206">
        <v>5</v>
      </c>
      <c r="J116" s="243">
        <f>I116*30</f>
        <v>150</v>
      </c>
      <c r="K116" s="230"/>
      <c r="L116" s="198" t="s">
        <v>789</v>
      </c>
      <c r="M116" s="230"/>
      <c r="N116" s="189" t="s">
        <v>815</v>
      </c>
      <c r="O116" s="188" t="s">
        <v>405</v>
      </c>
      <c r="P116" s="188" t="s">
        <v>406</v>
      </c>
      <c r="Q116" s="188"/>
    </row>
    <row r="117" spans="1:17" s="242" customFormat="1" ht="39.75" customHeight="1">
      <c r="A117" s="243" t="s">
        <v>269</v>
      </c>
      <c r="B117" s="189" t="s">
        <v>270</v>
      </c>
      <c r="C117" s="189" t="s">
        <v>342</v>
      </c>
      <c r="D117" s="188"/>
      <c r="E117" s="188" t="s">
        <v>763</v>
      </c>
      <c r="F117" s="188"/>
      <c r="G117" s="189" t="s">
        <v>323</v>
      </c>
      <c r="H117" s="188" t="s">
        <v>765</v>
      </c>
      <c r="I117" s="206">
        <v>5</v>
      </c>
      <c r="J117" s="243">
        <f>I117*30</f>
        <v>150</v>
      </c>
      <c r="K117" s="209" t="s">
        <v>725</v>
      </c>
      <c r="L117" s="198" t="s">
        <v>323</v>
      </c>
      <c r="M117" s="209" t="s">
        <v>1320</v>
      </c>
      <c r="N117" s="189" t="s">
        <v>1240</v>
      </c>
      <c r="O117" s="188" t="s">
        <v>405</v>
      </c>
      <c r="P117" s="188" t="s">
        <v>406</v>
      </c>
      <c r="Q117" s="188"/>
    </row>
    <row r="118" spans="1:17" s="211" customFormat="1" ht="54.75" customHeight="1">
      <c r="A118" s="243" t="s">
        <v>269</v>
      </c>
      <c r="B118" s="189" t="s">
        <v>271</v>
      </c>
      <c r="C118" s="189" t="s">
        <v>1245</v>
      </c>
      <c r="D118" s="189" t="s">
        <v>344</v>
      </c>
      <c r="E118" s="188" t="s">
        <v>763</v>
      </c>
      <c r="F118" s="188"/>
      <c r="G118" s="189" t="s">
        <v>419</v>
      </c>
      <c r="H118" s="243" t="s">
        <v>765</v>
      </c>
      <c r="I118" s="188">
        <v>5</v>
      </c>
      <c r="J118" s="243">
        <v>150</v>
      </c>
      <c r="K118" s="214" t="s">
        <v>681</v>
      </c>
      <c r="L118" s="198" t="s">
        <v>529</v>
      </c>
      <c r="M118" s="214" t="s">
        <v>999</v>
      </c>
      <c r="N118" s="199" t="s">
        <v>453</v>
      </c>
      <c r="O118" s="188" t="s">
        <v>404</v>
      </c>
      <c r="P118" s="188" t="s">
        <v>406</v>
      </c>
      <c r="Q118" s="188"/>
    </row>
    <row r="119" spans="1:17" s="211" customFormat="1" ht="54.75" customHeight="1">
      <c r="A119" s="243" t="s">
        <v>269</v>
      </c>
      <c r="B119" s="189" t="s">
        <v>271</v>
      </c>
      <c r="C119" s="189" t="s">
        <v>1245</v>
      </c>
      <c r="D119" s="189" t="s">
        <v>344</v>
      </c>
      <c r="E119" s="188" t="s">
        <v>763</v>
      </c>
      <c r="F119" s="188"/>
      <c r="G119" s="189" t="s">
        <v>418</v>
      </c>
      <c r="H119" s="243" t="s">
        <v>766</v>
      </c>
      <c r="I119" s="188">
        <v>5</v>
      </c>
      <c r="J119" s="243">
        <v>150</v>
      </c>
      <c r="K119" s="214" t="s">
        <v>682</v>
      </c>
      <c r="L119" s="198" t="s">
        <v>418</v>
      </c>
      <c r="M119" s="214" t="s">
        <v>1000</v>
      </c>
      <c r="N119" s="199" t="s">
        <v>453</v>
      </c>
      <c r="O119" s="188" t="s">
        <v>404</v>
      </c>
      <c r="P119" s="188" t="s">
        <v>406</v>
      </c>
      <c r="Q119" s="188"/>
    </row>
    <row r="120" spans="1:17" s="211" customFormat="1" ht="51">
      <c r="A120" s="243" t="s">
        <v>269</v>
      </c>
      <c r="B120" s="189" t="s">
        <v>270</v>
      </c>
      <c r="C120" s="189" t="s">
        <v>946</v>
      </c>
      <c r="D120" s="188"/>
      <c r="E120" s="188" t="s">
        <v>764</v>
      </c>
      <c r="F120" s="188"/>
      <c r="G120" s="213" t="s">
        <v>872</v>
      </c>
      <c r="H120" s="222" t="s">
        <v>870</v>
      </c>
      <c r="I120" s="188">
        <v>5</v>
      </c>
      <c r="J120" s="243">
        <f>I120*30</f>
        <v>150</v>
      </c>
      <c r="K120" s="233"/>
      <c r="L120" s="207" t="s">
        <v>896</v>
      </c>
      <c r="M120" s="234"/>
      <c r="N120" s="189" t="s">
        <v>880</v>
      </c>
      <c r="O120" s="188" t="s">
        <v>405</v>
      </c>
      <c r="P120" s="188" t="s">
        <v>406</v>
      </c>
      <c r="Q120" s="188"/>
    </row>
    <row r="121" spans="1:17" s="211" customFormat="1" ht="29.25" customHeight="1">
      <c r="A121" s="243" t="s">
        <v>269</v>
      </c>
      <c r="B121" s="196" t="s">
        <v>268</v>
      </c>
      <c r="C121" s="249" t="s">
        <v>341</v>
      </c>
      <c r="D121" s="187"/>
      <c r="E121" s="188" t="s">
        <v>763</v>
      </c>
      <c r="F121" s="188"/>
      <c r="G121" s="189" t="s">
        <v>385</v>
      </c>
      <c r="H121" s="243" t="s">
        <v>766</v>
      </c>
      <c r="I121" s="188">
        <v>5</v>
      </c>
      <c r="J121" s="243">
        <f>I121*30</f>
        <v>150</v>
      </c>
      <c r="K121" s="209" t="s">
        <v>597</v>
      </c>
      <c r="L121" s="198" t="s">
        <v>503</v>
      </c>
      <c r="M121" s="209" t="s">
        <v>1215</v>
      </c>
      <c r="N121" s="199" t="s">
        <v>402</v>
      </c>
      <c r="O121" s="188" t="s">
        <v>405</v>
      </c>
      <c r="P121" s="188" t="s">
        <v>406</v>
      </c>
      <c r="Q121" s="188"/>
    </row>
    <row r="122" spans="1:17" s="211" customFormat="1" ht="38.25">
      <c r="A122" s="243" t="s">
        <v>269</v>
      </c>
      <c r="B122" s="189" t="s">
        <v>270</v>
      </c>
      <c r="C122" s="189" t="s">
        <v>946</v>
      </c>
      <c r="D122" s="188"/>
      <c r="E122" s="188" t="s">
        <v>764</v>
      </c>
      <c r="F122" s="188"/>
      <c r="G122" s="189" t="s">
        <v>543</v>
      </c>
      <c r="H122" s="222" t="s">
        <v>765</v>
      </c>
      <c r="I122" s="188">
        <v>5</v>
      </c>
      <c r="J122" s="243">
        <f>I122*30</f>
        <v>150</v>
      </c>
      <c r="K122" s="209" t="s">
        <v>758</v>
      </c>
      <c r="L122" s="198" t="s">
        <v>543</v>
      </c>
      <c r="M122" s="209" t="s">
        <v>1321</v>
      </c>
      <c r="N122" s="199" t="s">
        <v>486</v>
      </c>
      <c r="O122" s="188" t="s">
        <v>405</v>
      </c>
      <c r="P122" s="188" t="s">
        <v>406</v>
      </c>
      <c r="Q122" s="188"/>
    </row>
    <row r="123" spans="1:17" s="211" customFormat="1" ht="54.75" customHeight="1">
      <c r="A123" s="243" t="s">
        <v>269</v>
      </c>
      <c r="B123" s="189" t="s">
        <v>270</v>
      </c>
      <c r="C123" s="189" t="s">
        <v>1245</v>
      </c>
      <c r="D123" s="189" t="s">
        <v>1135</v>
      </c>
      <c r="E123" s="188" t="s">
        <v>763</v>
      </c>
      <c r="F123" s="188"/>
      <c r="G123" s="189" t="s">
        <v>1176</v>
      </c>
      <c r="H123" s="243" t="s">
        <v>765</v>
      </c>
      <c r="I123" s="188">
        <v>5</v>
      </c>
      <c r="J123" s="243">
        <v>150</v>
      </c>
      <c r="K123" s="197" t="s">
        <v>1177</v>
      </c>
      <c r="L123" s="198" t="s">
        <v>1178</v>
      </c>
      <c r="M123" s="197" t="s">
        <v>1179</v>
      </c>
      <c r="N123" s="199" t="s">
        <v>486</v>
      </c>
      <c r="O123" s="188" t="s">
        <v>404</v>
      </c>
      <c r="P123" s="188" t="s">
        <v>406</v>
      </c>
      <c r="Q123" s="188"/>
    </row>
    <row r="124" spans="1:17" s="242" customFormat="1" ht="54.75" customHeight="1">
      <c r="A124" s="243" t="s">
        <v>269</v>
      </c>
      <c r="B124" s="189" t="s">
        <v>271</v>
      </c>
      <c r="C124" s="189" t="s">
        <v>1245</v>
      </c>
      <c r="D124" s="189" t="s">
        <v>345</v>
      </c>
      <c r="E124" s="188" t="s">
        <v>763</v>
      </c>
      <c r="F124" s="188"/>
      <c r="G124" s="189" t="s">
        <v>1001</v>
      </c>
      <c r="H124" s="243" t="s">
        <v>765</v>
      </c>
      <c r="I124" s="188">
        <v>5</v>
      </c>
      <c r="J124" s="243">
        <v>150</v>
      </c>
      <c r="K124" s="209" t="s">
        <v>1002</v>
      </c>
      <c r="L124" s="198" t="s">
        <v>1003</v>
      </c>
      <c r="M124" s="209" t="s">
        <v>1004</v>
      </c>
      <c r="N124" s="199" t="s">
        <v>455</v>
      </c>
      <c r="O124" s="188" t="s">
        <v>404</v>
      </c>
      <c r="P124" s="188" t="s">
        <v>406</v>
      </c>
      <c r="Q124" s="188"/>
    </row>
    <row r="125" spans="1:17" s="211" customFormat="1" ht="54.75" customHeight="1">
      <c r="A125" s="243" t="s">
        <v>269</v>
      </c>
      <c r="B125" s="189" t="s">
        <v>268</v>
      </c>
      <c r="C125" s="189" t="s">
        <v>1245</v>
      </c>
      <c r="D125" s="189" t="s">
        <v>283</v>
      </c>
      <c r="E125" s="188" t="s">
        <v>764</v>
      </c>
      <c r="F125" s="188"/>
      <c r="G125" s="189" t="s">
        <v>1123</v>
      </c>
      <c r="H125" s="243" t="s">
        <v>765</v>
      </c>
      <c r="I125" s="188">
        <v>5</v>
      </c>
      <c r="J125" s="243">
        <v>150</v>
      </c>
      <c r="K125" s="214" t="s">
        <v>1124</v>
      </c>
      <c r="L125" s="198"/>
      <c r="M125" s="214" t="s">
        <v>1125</v>
      </c>
      <c r="N125" s="199" t="s">
        <v>397</v>
      </c>
      <c r="O125" s="243" t="s">
        <v>404</v>
      </c>
      <c r="P125" s="243" t="s">
        <v>406</v>
      </c>
      <c r="Q125" s="188"/>
    </row>
    <row r="126" spans="1:17" s="242" customFormat="1" ht="43.5" customHeight="1">
      <c r="A126" s="243" t="s">
        <v>269</v>
      </c>
      <c r="B126" s="196" t="s">
        <v>271</v>
      </c>
      <c r="C126" s="189" t="s">
        <v>345</v>
      </c>
      <c r="D126" s="188"/>
      <c r="E126" s="188" t="s">
        <v>763</v>
      </c>
      <c r="F126" s="188"/>
      <c r="G126" s="189" t="s">
        <v>451</v>
      </c>
      <c r="H126" s="243" t="s">
        <v>765</v>
      </c>
      <c r="I126" s="188">
        <v>5</v>
      </c>
      <c r="J126" s="243">
        <f>I126*30</f>
        <v>150</v>
      </c>
      <c r="K126" s="214" t="s">
        <v>683</v>
      </c>
      <c r="L126" s="198" t="s">
        <v>451</v>
      </c>
      <c r="M126" s="214" t="s">
        <v>1322</v>
      </c>
      <c r="N126" s="199" t="s">
        <v>459</v>
      </c>
      <c r="O126" s="188" t="s">
        <v>405</v>
      </c>
      <c r="P126" s="188" t="s">
        <v>406</v>
      </c>
      <c r="Q126" s="188"/>
    </row>
    <row r="127" spans="1:17" s="242" customFormat="1" ht="40.5" customHeight="1">
      <c r="A127" s="243" t="s">
        <v>269</v>
      </c>
      <c r="B127" s="189" t="s">
        <v>270</v>
      </c>
      <c r="C127" s="189" t="s">
        <v>946</v>
      </c>
      <c r="D127" s="188"/>
      <c r="E127" s="188" t="s">
        <v>764</v>
      </c>
      <c r="F127" s="188"/>
      <c r="G127" s="213" t="s">
        <v>878</v>
      </c>
      <c r="H127" s="222" t="s">
        <v>765</v>
      </c>
      <c r="I127" s="188">
        <v>5</v>
      </c>
      <c r="J127" s="243">
        <f>I127*30</f>
        <v>150</v>
      </c>
      <c r="K127" s="233"/>
      <c r="L127" s="207" t="s">
        <v>878</v>
      </c>
      <c r="M127" s="234"/>
      <c r="N127" s="223" t="s">
        <v>881</v>
      </c>
      <c r="O127" s="188" t="s">
        <v>405</v>
      </c>
      <c r="P127" s="188" t="s">
        <v>406</v>
      </c>
      <c r="Q127" s="188"/>
    </row>
    <row r="128" spans="1:17" s="242" customFormat="1" ht="54.75" customHeight="1">
      <c r="A128" s="243" t="s">
        <v>269</v>
      </c>
      <c r="B128" s="189" t="s">
        <v>268</v>
      </c>
      <c r="C128" s="189" t="s">
        <v>1245</v>
      </c>
      <c r="D128" s="189" t="s">
        <v>283</v>
      </c>
      <c r="E128" s="188" t="s">
        <v>764</v>
      </c>
      <c r="F128" s="236"/>
      <c r="G128" s="225" t="s">
        <v>1110</v>
      </c>
      <c r="H128" s="243" t="s">
        <v>765</v>
      </c>
      <c r="I128" s="188">
        <v>5</v>
      </c>
      <c r="J128" s="243">
        <v>150</v>
      </c>
      <c r="K128" s="214" t="s">
        <v>1112</v>
      </c>
      <c r="L128" s="198" t="s">
        <v>1111</v>
      </c>
      <c r="M128" s="214" t="s">
        <v>1113</v>
      </c>
      <c r="N128" s="199" t="s">
        <v>1194</v>
      </c>
      <c r="O128" s="188" t="s">
        <v>404</v>
      </c>
      <c r="P128" s="188" t="s">
        <v>406</v>
      </c>
      <c r="Q128" s="188"/>
    </row>
    <row r="129" spans="1:17" s="211" customFormat="1" ht="63.75">
      <c r="A129" s="243" t="s">
        <v>269</v>
      </c>
      <c r="B129" s="189" t="s">
        <v>270</v>
      </c>
      <c r="C129" s="189" t="s">
        <v>342</v>
      </c>
      <c r="D129" s="188"/>
      <c r="E129" s="188" t="s">
        <v>764</v>
      </c>
      <c r="F129" s="188"/>
      <c r="G129" s="213" t="s">
        <v>778</v>
      </c>
      <c r="H129" s="243" t="s">
        <v>766</v>
      </c>
      <c r="I129" s="206">
        <v>5</v>
      </c>
      <c r="J129" s="243">
        <f>I129*30</f>
        <v>150</v>
      </c>
      <c r="K129" s="228"/>
      <c r="L129" s="198" t="s">
        <v>798</v>
      </c>
      <c r="M129" s="228"/>
      <c r="N129" s="199" t="s">
        <v>850</v>
      </c>
      <c r="O129" s="188" t="s">
        <v>405</v>
      </c>
      <c r="P129" s="188" t="s">
        <v>406</v>
      </c>
      <c r="Q129" s="188"/>
    </row>
    <row r="130" spans="1:17" s="211" customFormat="1" ht="25.5">
      <c r="A130" s="243" t="s">
        <v>269</v>
      </c>
      <c r="B130" s="196" t="s">
        <v>271</v>
      </c>
      <c r="C130" s="189" t="s">
        <v>344</v>
      </c>
      <c r="D130" s="188"/>
      <c r="E130" s="188" t="s">
        <v>763</v>
      </c>
      <c r="F130" s="188"/>
      <c r="G130" s="189" t="s">
        <v>417</v>
      </c>
      <c r="H130" s="243" t="s">
        <v>766</v>
      </c>
      <c r="I130" s="206">
        <v>5</v>
      </c>
      <c r="J130" s="243">
        <f>I130*30</f>
        <v>150</v>
      </c>
      <c r="K130" s="205" t="s">
        <v>684</v>
      </c>
      <c r="L130" s="205" t="s">
        <v>417</v>
      </c>
      <c r="M130" s="205" t="s">
        <v>1323</v>
      </c>
      <c r="N130" s="199" t="s">
        <v>453</v>
      </c>
      <c r="O130" s="188" t="s">
        <v>405</v>
      </c>
      <c r="P130" s="188" t="s">
        <v>406</v>
      </c>
      <c r="Q130" s="188"/>
    </row>
    <row r="131" spans="1:17" s="211" customFormat="1" ht="54.75" customHeight="1">
      <c r="A131" s="243" t="s">
        <v>269</v>
      </c>
      <c r="B131" s="189" t="s">
        <v>270</v>
      </c>
      <c r="C131" s="189" t="s">
        <v>1245</v>
      </c>
      <c r="D131" s="189" t="s">
        <v>342</v>
      </c>
      <c r="E131" s="188" t="s">
        <v>763</v>
      </c>
      <c r="F131" s="188"/>
      <c r="G131" s="189" t="s">
        <v>747</v>
      </c>
      <c r="H131" s="243" t="s">
        <v>766</v>
      </c>
      <c r="I131" s="188">
        <v>5</v>
      </c>
      <c r="J131" s="243">
        <v>150</v>
      </c>
      <c r="K131" s="198" t="s">
        <v>748</v>
      </c>
      <c r="L131" s="198" t="s">
        <v>747</v>
      </c>
      <c r="M131" s="198" t="s">
        <v>933</v>
      </c>
      <c r="N131" s="199" t="s">
        <v>850</v>
      </c>
      <c r="O131" s="188" t="s">
        <v>404</v>
      </c>
      <c r="P131" s="188" t="s">
        <v>406</v>
      </c>
      <c r="Q131" s="188"/>
    </row>
    <row r="132" spans="1:17" s="242" customFormat="1" ht="38.25">
      <c r="A132" s="188" t="s">
        <v>269</v>
      </c>
      <c r="B132" s="189" t="s">
        <v>270</v>
      </c>
      <c r="C132" s="189" t="s">
        <v>342</v>
      </c>
      <c r="D132" s="188"/>
      <c r="E132" s="188" t="s">
        <v>763</v>
      </c>
      <c r="F132" s="188"/>
      <c r="G132" s="189" t="s">
        <v>297</v>
      </c>
      <c r="H132" s="243" t="s">
        <v>766</v>
      </c>
      <c r="I132" s="206">
        <v>5</v>
      </c>
      <c r="J132" s="243">
        <f>I132*30</f>
        <v>150</v>
      </c>
      <c r="K132" s="189"/>
      <c r="L132" s="198" t="s">
        <v>297</v>
      </c>
      <c r="M132" s="189"/>
      <c r="N132" s="189" t="s">
        <v>815</v>
      </c>
      <c r="O132" s="188" t="s">
        <v>405</v>
      </c>
      <c r="P132" s="188" t="s">
        <v>406</v>
      </c>
      <c r="Q132" s="188"/>
    </row>
    <row r="133" spans="1:17" s="242" customFormat="1" ht="39.75" customHeight="1">
      <c r="A133" s="243" t="s">
        <v>269</v>
      </c>
      <c r="B133" s="189" t="s">
        <v>270</v>
      </c>
      <c r="C133" s="189" t="s">
        <v>342</v>
      </c>
      <c r="D133" s="188"/>
      <c r="E133" s="188" t="s">
        <v>764</v>
      </c>
      <c r="F133" s="188"/>
      <c r="G133" s="213" t="s">
        <v>774</v>
      </c>
      <c r="H133" s="243" t="s">
        <v>766</v>
      </c>
      <c r="I133" s="206">
        <v>5</v>
      </c>
      <c r="J133" s="243">
        <f>I133*30</f>
        <v>150</v>
      </c>
      <c r="K133" s="209" t="s">
        <v>792</v>
      </c>
      <c r="L133" s="198" t="s">
        <v>793</v>
      </c>
      <c r="M133" s="209" t="s">
        <v>792</v>
      </c>
      <c r="N133" s="189" t="s">
        <v>815</v>
      </c>
      <c r="O133" s="188" t="s">
        <v>405</v>
      </c>
      <c r="P133" s="188" t="s">
        <v>406</v>
      </c>
      <c r="Q133" s="188"/>
    </row>
    <row r="134" spans="1:17" s="242" customFormat="1" ht="38.25">
      <c r="A134" s="243" t="s">
        <v>269</v>
      </c>
      <c r="B134" s="196" t="s">
        <v>268</v>
      </c>
      <c r="C134" s="249" t="s">
        <v>341</v>
      </c>
      <c r="D134" s="187"/>
      <c r="E134" s="188" t="s">
        <v>764</v>
      </c>
      <c r="F134" s="188"/>
      <c r="G134" s="189" t="s">
        <v>490</v>
      </c>
      <c r="H134" s="243" t="s">
        <v>766</v>
      </c>
      <c r="I134" s="206">
        <v>5</v>
      </c>
      <c r="J134" s="243">
        <f>I134*30</f>
        <v>150</v>
      </c>
      <c r="K134" s="209" t="s">
        <v>599</v>
      </c>
      <c r="L134" s="205" t="s">
        <v>490</v>
      </c>
      <c r="M134" s="209" t="s">
        <v>599</v>
      </c>
      <c r="N134" s="199" t="s">
        <v>1242</v>
      </c>
      <c r="O134" s="243" t="s">
        <v>405</v>
      </c>
      <c r="P134" s="243" t="s">
        <v>406</v>
      </c>
      <c r="Q134" s="243"/>
    </row>
    <row r="135" spans="1:17" s="242" customFormat="1" ht="54.75" customHeight="1">
      <c r="A135" s="243" t="s">
        <v>269</v>
      </c>
      <c r="B135" s="189" t="s">
        <v>270</v>
      </c>
      <c r="C135" s="189" t="s">
        <v>1245</v>
      </c>
      <c r="D135" s="189" t="s">
        <v>946</v>
      </c>
      <c r="E135" s="188" t="s">
        <v>764</v>
      </c>
      <c r="F135" s="188"/>
      <c r="G135" s="189" t="s">
        <v>1059</v>
      </c>
      <c r="H135" s="243" t="s">
        <v>766</v>
      </c>
      <c r="I135" s="188">
        <v>5</v>
      </c>
      <c r="J135" s="243">
        <v>150</v>
      </c>
      <c r="K135" s="214" t="s">
        <v>1060</v>
      </c>
      <c r="L135" s="198" t="s">
        <v>1062</v>
      </c>
      <c r="M135" s="214" t="s">
        <v>1061</v>
      </c>
      <c r="N135" s="213" t="s">
        <v>861</v>
      </c>
      <c r="O135" s="188" t="s">
        <v>404</v>
      </c>
      <c r="P135" s="188" t="s">
        <v>406</v>
      </c>
      <c r="Q135" s="188"/>
    </row>
    <row r="136" spans="1:17" s="242" customFormat="1" ht="54.75" customHeight="1">
      <c r="A136" s="243" t="s">
        <v>269</v>
      </c>
      <c r="B136" s="196" t="s">
        <v>271</v>
      </c>
      <c r="C136" s="189" t="s">
        <v>345</v>
      </c>
      <c r="D136" s="188"/>
      <c r="E136" s="188" t="s">
        <v>763</v>
      </c>
      <c r="F136" s="188"/>
      <c r="G136" s="189" t="s">
        <v>1262</v>
      </c>
      <c r="H136" s="243" t="s">
        <v>765</v>
      </c>
      <c r="I136" s="188">
        <v>5</v>
      </c>
      <c r="J136" s="243">
        <v>150</v>
      </c>
      <c r="K136" s="214" t="s">
        <v>1276</v>
      </c>
      <c r="L136" s="198" t="s">
        <v>1278</v>
      </c>
      <c r="M136" s="214" t="s">
        <v>1277</v>
      </c>
      <c r="N136" s="213" t="s">
        <v>458</v>
      </c>
      <c r="O136" s="188" t="s">
        <v>405</v>
      </c>
      <c r="P136" s="188" t="s">
        <v>406</v>
      </c>
      <c r="Q136" s="188"/>
    </row>
    <row r="137" spans="1:17" s="242" customFormat="1" ht="38.25">
      <c r="A137" s="243" t="s">
        <v>269</v>
      </c>
      <c r="B137" s="189" t="s">
        <v>270</v>
      </c>
      <c r="C137" s="189" t="s">
        <v>946</v>
      </c>
      <c r="D137" s="188"/>
      <c r="E137" s="188" t="s">
        <v>764</v>
      </c>
      <c r="F137" s="188"/>
      <c r="G137" s="213" t="s">
        <v>893</v>
      </c>
      <c r="H137" s="222" t="s">
        <v>766</v>
      </c>
      <c r="I137" s="188">
        <v>5</v>
      </c>
      <c r="J137" s="243">
        <f>I137*30</f>
        <v>150</v>
      </c>
      <c r="K137" s="233"/>
      <c r="L137" s="207" t="s">
        <v>893</v>
      </c>
      <c r="M137" s="234"/>
      <c r="N137" s="213" t="s">
        <v>861</v>
      </c>
      <c r="O137" s="188" t="s">
        <v>405</v>
      </c>
      <c r="P137" s="188" t="s">
        <v>406</v>
      </c>
      <c r="Q137" s="188"/>
    </row>
    <row r="138" spans="1:17" s="242" customFormat="1" ht="45" customHeight="1">
      <c r="A138" s="243" t="s">
        <v>269</v>
      </c>
      <c r="B138" s="189" t="s">
        <v>270</v>
      </c>
      <c r="C138" s="189" t="s">
        <v>342</v>
      </c>
      <c r="D138" s="188"/>
      <c r="E138" s="188" t="s">
        <v>764</v>
      </c>
      <c r="F138" s="188"/>
      <c r="G138" s="213" t="s">
        <v>776</v>
      </c>
      <c r="H138" s="243" t="s">
        <v>766</v>
      </c>
      <c r="I138" s="206">
        <v>5</v>
      </c>
      <c r="J138" s="243">
        <f>I138*30</f>
        <v>150</v>
      </c>
      <c r="K138" s="209" t="s">
        <v>795</v>
      </c>
      <c r="L138" s="198" t="s">
        <v>796</v>
      </c>
      <c r="M138" s="209" t="s">
        <v>795</v>
      </c>
      <c r="N138" s="189" t="s">
        <v>815</v>
      </c>
      <c r="O138" s="188" t="s">
        <v>405</v>
      </c>
      <c r="P138" s="188" t="s">
        <v>406</v>
      </c>
      <c r="Q138" s="188"/>
    </row>
    <row r="139" spans="1:17" s="211" customFormat="1" ht="38.25">
      <c r="A139" s="243" t="s">
        <v>269</v>
      </c>
      <c r="B139" s="189" t="s">
        <v>270</v>
      </c>
      <c r="C139" s="189" t="s">
        <v>342</v>
      </c>
      <c r="D139" s="188"/>
      <c r="E139" s="188" t="s">
        <v>763</v>
      </c>
      <c r="F139" s="188"/>
      <c r="G139" s="189" t="s">
        <v>295</v>
      </c>
      <c r="H139" s="243" t="s">
        <v>766</v>
      </c>
      <c r="I139" s="206">
        <v>5</v>
      </c>
      <c r="J139" s="243">
        <f>I139*30</f>
        <v>150</v>
      </c>
      <c r="K139" s="198" t="s">
        <v>726</v>
      </c>
      <c r="L139" s="198" t="s">
        <v>295</v>
      </c>
      <c r="M139" s="198" t="s">
        <v>1324</v>
      </c>
      <c r="N139" s="189" t="s">
        <v>570</v>
      </c>
      <c r="O139" s="188" t="s">
        <v>405</v>
      </c>
      <c r="P139" s="188" t="s">
        <v>406</v>
      </c>
      <c r="Q139" s="188"/>
    </row>
    <row r="140" spans="1:17" s="242" customFormat="1" ht="54.75" customHeight="1">
      <c r="A140" s="243" t="s">
        <v>269</v>
      </c>
      <c r="B140" s="189" t="s">
        <v>271</v>
      </c>
      <c r="C140" s="189" t="s">
        <v>1245</v>
      </c>
      <c r="D140" s="189" t="s">
        <v>344</v>
      </c>
      <c r="E140" s="188" t="s">
        <v>763</v>
      </c>
      <c r="F140" s="188"/>
      <c r="G140" s="189" t="s">
        <v>410</v>
      </c>
      <c r="H140" s="243" t="s">
        <v>765</v>
      </c>
      <c r="I140" s="188">
        <v>5</v>
      </c>
      <c r="J140" s="243">
        <v>150</v>
      </c>
      <c r="K140" s="214" t="s">
        <v>685</v>
      </c>
      <c r="L140" s="198" t="s">
        <v>410</v>
      </c>
      <c r="M140" s="214" t="s">
        <v>1005</v>
      </c>
      <c r="N140" s="199" t="s">
        <v>980</v>
      </c>
      <c r="O140" s="188" t="s">
        <v>404</v>
      </c>
      <c r="P140" s="188" t="s">
        <v>406</v>
      </c>
      <c r="Q140" s="188"/>
    </row>
    <row r="141" spans="1:17" s="242" customFormat="1" ht="54.75" customHeight="1">
      <c r="A141" s="243" t="s">
        <v>269</v>
      </c>
      <c r="B141" s="189" t="s">
        <v>270</v>
      </c>
      <c r="C141" s="189" t="s">
        <v>342</v>
      </c>
      <c r="D141" s="188"/>
      <c r="E141" s="188" t="s">
        <v>764</v>
      </c>
      <c r="F141" s="188"/>
      <c r="G141" s="189" t="s">
        <v>1254</v>
      </c>
      <c r="H141" s="243" t="s">
        <v>765</v>
      </c>
      <c r="I141" s="188">
        <v>5</v>
      </c>
      <c r="J141" s="243">
        <v>150</v>
      </c>
      <c r="K141" s="214" t="s">
        <v>1279</v>
      </c>
      <c r="L141" s="198"/>
      <c r="M141" s="214" t="s">
        <v>1280</v>
      </c>
      <c r="N141" s="199" t="s">
        <v>1240</v>
      </c>
      <c r="O141" s="188" t="s">
        <v>405</v>
      </c>
      <c r="P141" s="188" t="s">
        <v>406</v>
      </c>
      <c r="Q141" s="188"/>
    </row>
    <row r="142" spans="1:17" s="211" customFormat="1" ht="54.75" customHeight="1">
      <c r="A142" s="243" t="s">
        <v>269</v>
      </c>
      <c r="B142" s="189" t="s">
        <v>270</v>
      </c>
      <c r="C142" s="189" t="s">
        <v>1245</v>
      </c>
      <c r="D142" s="189" t="s">
        <v>946</v>
      </c>
      <c r="E142" s="188" t="s">
        <v>763</v>
      </c>
      <c r="F142" s="188"/>
      <c r="G142" s="189" t="s">
        <v>544</v>
      </c>
      <c r="H142" s="243" t="s">
        <v>765</v>
      </c>
      <c r="I142" s="188">
        <v>5</v>
      </c>
      <c r="J142" s="243">
        <v>150</v>
      </c>
      <c r="K142" s="214" t="s">
        <v>727</v>
      </c>
      <c r="L142" s="198" t="s">
        <v>544</v>
      </c>
      <c r="M142" s="214" t="s">
        <v>1064</v>
      </c>
      <c r="N142" s="199" t="s">
        <v>918</v>
      </c>
      <c r="O142" s="188" t="s">
        <v>404</v>
      </c>
      <c r="P142" s="188" t="s">
        <v>406</v>
      </c>
      <c r="Q142" s="188"/>
    </row>
    <row r="143" spans="1:17" s="211" customFormat="1" ht="54.75" customHeight="1">
      <c r="A143" s="243" t="s">
        <v>269</v>
      </c>
      <c r="B143" s="189" t="s">
        <v>270</v>
      </c>
      <c r="C143" s="189" t="s">
        <v>1245</v>
      </c>
      <c r="D143" s="189" t="s">
        <v>946</v>
      </c>
      <c r="E143" s="188" t="s">
        <v>763</v>
      </c>
      <c r="F143" s="188"/>
      <c r="G143" s="189" t="s">
        <v>965</v>
      </c>
      <c r="H143" s="243" t="s">
        <v>766</v>
      </c>
      <c r="I143" s="188">
        <v>5</v>
      </c>
      <c r="J143" s="243">
        <v>150</v>
      </c>
      <c r="K143" s="205" t="s">
        <v>967</v>
      </c>
      <c r="L143" s="198"/>
      <c r="M143" s="205" t="s">
        <v>966</v>
      </c>
      <c r="N143" s="199" t="s">
        <v>483</v>
      </c>
      <c r="O143" s="188" t="s">
        <v>404</v>
      </c>
      <c r="P143" s="188" t="s">
        <v>406</v>
      </c>
      <c r="Q143" s="188"/>
    </row>
    <row r="144" spans="1:17" s="211" customFormat="1" ht="54.75" customHeight="1">
      <c r="A144" s="243" t="s">
        <v>269</v>
      </c>
      <c r="B144" s="189" t="s">
        <v>270</v>
      </c>
      <c r="C144" s="189" t="s">
        <v>1245</v>
      </c>
      <c r="D144" s="189" t="s">
        <v>946</v>
      </c>
      <c r="E144" s="188" t="s">
        <v>763</v>
      </c>
      <c r="F144" s="188"/>
      <c r="G144" s="189" t="s">
        <v>953</v>
      </c>
      <c r="H144" s="243" t="s">
        <v>766</v>
      </c>
      <c r="I144" s="188">
        <v>5</v>
      </c>
      <c r="J144" s="243">
        <v>150</v>
      </c>
      <c r="K144" s="205" t="s">
        <v>955</v>
      </c>
      <c r="L144" s="198" t="s">
        <v>954</v>
      </c>
      <c r="M144" s="205" t="s">
        <v>956</v>
      </c>
      <c r="N144" s="199" t="s">
        <v>568</v>
      </c>
      <c r="O144" s="188" t="s">
        <v>404</v>
      </c>
      <c r="P144" s="188" t="s">
        <v>406</v>
      </c>
      <c r="Q144" s="188"/>
    </row>
    <row r="145" spans="1:17" s="211" customFormat="1" ht="38.25">
      <c r="A145" s="243" t="s">
        <v>269</v>
      </c>
      <c r="B145" s="196" t="s">
        <v>271</v>
      </c>
      <c r="C145" s="249" t="s">
        <v>345</v>
      </c>
      <c r="D145" s="187"/>
      <c r="E145" s="188" t="s">
        <v>763</v>
      </c>
      <c r="F145" s="188"/>
      <c r="G145" s="189" t="s">
        <v>522</v>
      </c>
      <c r="H145" s="243" t="s">
        <v>766</v>
      </c>
      <c r="I145" s="206">
        <v>5</v>
      </c>
      <c r="J145" s="243">
        <f>I145*30</f>
        <v>150</v>
      </c>
      <c r="K145" s="205" t="s">
        <v>737</v>
      </c>
      <c r="L145" s="205" t="s">
        <v>522</v>
      </c>
      <c r="M145" s="205" t="s">
        <v>737</v>
      </c>
      <c r="N145" s="199" t="s">
        <v>457</v>
      </c>
      <c r="O145" s="188" t="s">
        <v>405</v>
      </c>
      <c r="P145" s="188" t="s">
        <v>406</v>
      </c>
      <c r="Q145" s="188"/>
    </row>
    <row r="146" spans="1:17" s="211" customFormat="1" ht="54.75" customHeight="1">
      <c r="A146" s="243" t="s">
        <v>269</v>
      </c>
      <c r="B146" s="189" t="s">
        <v>270</v>
      </c>
      <c r="C146" s="189" t="s">
        <v>1245</v>
      </c>
      <c r="D146" s="189" t="s">
        <v>946</v>
      </c>
      <c r="E146" s="188" t="s">
        <v>763</v>
      </c>
      <c r="F146" s="188"/>
      <c r="G146" s="189" t="s">
        <v>949</v>
      </c>
      <c r="H146" s="243" t="s">
        <v>767</v>
      </c>
      <c r="I146" s="188">
        <v>5</v>
      </c>
      <c r="J146" s="243">
        <v>150</v>
      </c>
      <c r="K146" s="205" t="s">
        <v>950</v>
      </c>
      <c r="L146" s="198" t="s">
        <v>952</v>
      </c>
      <c r="M146" s="205" t="s">
        <v>951</v>
      </c>
      <c r="N146" s="199" t="s">
        <v>483</v>
      </c>
      <c r="O146" s="188" t="s">
        <v>404</v>
      </c>
      <c r="P146" s="188" t="s">
        <v>406</v>
      </c>
      <c r="Q146" s="188"/>
    </row>
    <row r="147" spans="1:17" s="242" customFormat="1" ht="54.75" customHeight="1">
      <c r="A147" s="243" t="s">
        <v>269</v>
      </c>
      <c r="B147" s="189" t="s">
        <v>270</v>
      </c>
      <c r="C147" s="189" t="s">
        <v>1245</v>
      </c>
      <c r="D147" s="189" t="s">
        <v>342</v>
      </c>
      <c r="E147" s="188" t="s">
        <v>763</v>
      </c>
      <c r="F147" s="188"/>
      <c r="G147" s="189" t="s">
        <v>934</v>
      </c>
      <c r="H147" s="243" t="s">
        <v>766</v>
      </c>
      <c r="I147" s="188">
        <v>5</v>
      </c>
      <c r="J147" s="243">
        <v>150</v>
      </c>
      <c r="K147" s="214" t="s">
        <v>935</v>
      </c>
      <c r="L147" s="198" t="s">
        <v>937</v>
      </c>
      <c r="M147" s="214" t="s">
        <v>936</v>
      </c>
      <c r="N147" s="199" t="s">
        <v>1240</v>
      </c>
      <c r="O147" s="188" t="s">
        <v>404</v>
      </c>
      <c r="P147" s="188" t="s">
        <v>406</v>
      </c>
      <c r="Q147" s="188"/>
    </row>
    <row r="148" spans="1:17" s="211" customFormat="1" ht="54" customHeight="1">
      <c r="A148" s="243" t="s">
        <v>269</v>
      </c>
      <c r="B148" s="189" t="s">
        <v>270</v>
      </c>
      <c r="C148" s="189" t="s">
        <v>946</v>
      </c>
      <c r="D148" s="188"/>
      <c r="E148" s="188" t="s">
        <v>763</v>
      </c>
      <c r="F148" s="188"/>
      <c r="G148" s="189" t="s">
        <v>478</v>
      </c>
      <c r="H148" s="188" t="s">
        <v>765</v>
      </c>
      <c r="I148" s="206">
        <v>5</v>
      </c>
      <c r="J148" s="243">
        <f>I148*30</f>
        <v>150</v>
      </c>
      <c r="K148" s="198" t="s">
        <v>853</v>
      </c>
      <c r="L148" s="198" t="s">
        <v>558</v>
      </c>
      <c r="M148" s="198" t="s">
        <v>1325</v>
      </c>
      <c r="N148" s="189" t="s">
        <v>1240</v>
      </c>
      <c r="O148" s="188" t="s">
        <v>405</v>
      </c>
      <c r="P148" s="188" t="s">
        <v>406</v>
      </c>
      <c r="Q148" s="188"/>
    </row>
    <row r="149" spans="1:17" s="211" customFormat="1" ht="54.75" customHeight="1">
      <c r="A149" s="243" t="s">
        <v>269</v>
      </c>
      <c r="B149" s="189" t="s">
        <v>268</v>
      </c>
      <c r="C149" s="189" t="s">
        <v>1245</v>
      </c>
      <c r="D149" s="249" t="s">
        <v>283</v>
      </c>
      <c r="E149" s="188" t="s">
        <v>763</v>
      </c>
      <c r="F149" s="188"/>
      <c r="G149" s="189" t="s">
        <v>304</v>
      </c>
      <c r="H149" s="243" t="s">
        <v>766</v>
      </c>
      <c r="I149" s="188">
        <v>5</v>
      </c>
      <c r="J149" s="243">
        <v>150</v>
      </c>
      <c r="K149" s="198" t="s">
        <v>600</v>
      </c>
      <c r="L149" s="198" t="s">
        <v>304</v>
      </c>
      <c r="M149" s="198" t="s">
        <v>1126</v>
      </c>
      <c r="N149" s="199" t="s">
        <v>399</v>
      </c>
      <c r="O149" s="188" t="s">
        <v>404</v>
      </c>
      <c r="P149" s="188" t="s">
        <v>406</v>
      </c>
      <c r="Q149" s="188"/>
    </row>
    <row r="150" spans="1:17" s="211" customFormat="1" ht="54.75" customHeight="1">
      <c r="A150" s="243" t="s">
        <v>269</v>
      </c>
      <c r="B150" s="189" t="s">
        <v>268</v>
      </c>
      <c r="C150" s="189" t="s">
        <v>1245</v>
      </c>
      <c r="D150" s="249" t="s">
        <v>283</v>
      </c>
      <c r="E150" s="188" t="s">
        <v>763</v>
      </c>
      <c r="F150" s="188"/>
      <c r="G150" s="251" t="s">
        <v>306</v>
      </c>
      <c r="H150" s="243" t="s">
        <v>765</v>
      </c>
      <c r="I150" s="188">
        <v>5</v>
      </c>
      <c r="J150" s="243">
        <v>150</v>
      </c>
      <c r="K150" s="198" t="s">
        <v>744</v>
      </c>
      <c r="L150" s="198" t="s">
        <v>1090</v>
      </c>
      <c r="M150" s="198" t="s">
        <v>1089</v>
      </c>
      <c r="N150" s="199" t="s">
        <v>399</v>
      </c>
      <c r="O150" s="188" t="s">
        <v>404</v>
      </c>
      <c r="P150" s="188" t="s">
        <v>406</v>
      </c>
      <c r="Q150" s="188"/>
    </row>
    <row r="151" spans="1:17" s="211" customFormat="1" ht="25.5">
      <c r="A151" s="243" t="s">
        <v>269</v>
      </c>
      <c r="B151" s="196" t="s">
        <v>268</v>
      </c>
      <c r="C151" s="249" t="s">
        <v>283</v>
      </c>
      <c r="D151" s="187"/>
      <c r="E151" s="188" t="s">
        <v>764</v>
      </c>
      <c r="F151" s="188"/>
      <c r="G151" s="189" t="s">
        <v>361</v>
      </c>
      <c r="H151" s="243" t="s">
        <v>767</v>
      </c>
      <c r="I151" s="188">
        <v>5</v>
      </c>
      <c r="J151" s="243">
        <f>I151*30</f>
        <v>150</v>
      </c>
      <c r="K151" s="198" t="s">
        <v>601</v>
      </c>
      <c r="L151" s="198" t="s">
        <v>361</v>
      </c>
      <c r="M151" s="198" t="s">
        <v>1127</v>
      </c>
      <c r="N151" s="199" t="s">
        <v>969</v>
      </c>
      <c r="O151" s="188" t="s">
        <v>405</v>
      </c>
      <c r="P151" s="188" t="s">
        <v>406</v>
      </c>
      <c r="Q151" s="188"/>
    </row>
    <row r="152" spans="1:17" s="211" customFormat="1" ht="41.25" customHeight="1">
      <c r="A152" s="243" t="s">
        <v>269</v>
      </c>
      <c r="B152" s="196" t="s">
        <v>268</v>
      </c>
      <c r="C152" s="249" t="s">
        <v>283</v>
      </c>
      <c r="D152" s="187"/>
      <c r="E152" s="188" t="s">
        <v>763</v>
      </c>
      <c r="F152" s="188"/>
      <c r="G152" s="189" t="s">
        <v>362</v>
      </c>
      <c r="H152" s="243" t="s">
        <v>766</v>
      </c>
      <c r="I152" s="206">
        <v>5</v>
      </c>
      <c r="J152" s="243">
        <f>I152*30</f>
        <v>150</v>
      </c>
      <c r="K152" s="198" t="s">
        <v>602</v>
      </c>
      <c r="L152" s="205" t="s">
        <v>362</v>
      </c>
      <c r="M152" s="198" t="s">
        <v>1326</v>
      </c>
      <c r="N152" s="199" t="s">
        <v>969</v>
      </c>
      <c r="O152" s="188" t="s">
        <v>405</v>
      </c>
      <c r="P152" s="188" t="s">
        <v>406</v>
      </c>
      <c r="Q152" s="188"/>
    </row>
    <row r="153" spans="1:17" s="211" customFormat="1" ht="33.75" customHeight="1">
      <c r="A153" s="243" t="s">
        <v>269</v>
      </c>
      <c r="B153" s="196" t="s">
        <v>268</v>
      </c>
      <c r="C153" s="249" t="s">
        <v>283</v>
      </c>
      <c r="D153" s="187"/>
      <c r="E153" s="188" t="s">
        <v>763</v>
      </c>
      <c r="F153" s="188"/>
      <c r="G153" s="189" t="s">
        <v>357</v>
      </c>
      <c r="H153" s="188" t="s">
        <v>765</v>
      </c>
      <c r="I153" s="206">
        <v>5</v>
      </c>
      <c r="J153" s="243">
        <f>I153*30</f>
        <v>150</v>
      </c>
      <c r="K153" s="198" t="s">
        <v>603</v>
      </c>
      <c r="L153" s="205" t="s">
        <v>357</v>
      </c>
      <c r="M153" s="198" t="s">
        <v>1103</v>
      </c>
      <c r="N153" s="199" t="s">
        <v>1094</v>
      </c>
      <c r="O153" s="188" t="s">
        <v>405</v>
      </c>
      <c r="P153" s="188" t="s">
        <v>406</v>
      </c>
      <c r="Q153" s="188"/>
    </row>
    <row r="154" spans="1:17" s="211" customFormat="1" ht="54.75" customHeight="1">
      <c r="A154" s="243" t="s">
        <v>269</v>
      </c>
      <c r="B154" s="189" t="s">
        <v>268</v>
      </c>
      <c r="C154" s="189" t="s">
        <v>1245</v>
      </c>
      <c r="D154" s="249" t="s">
        <v>283</v>
      </c>
      <c r="E154" s="188" t="s">
        <v>763</v>
      </c>
      <c r="F154" s="188"/>
      <c r="G154" s="189" t="s">
        <v>357</v>
      </c>
      <c r="H154" s="243" t="s">
        <v>765</v>
      </c>
      <c r="I154" s="188">
        <v>5</v>
      </c>
      <c r="J154" s="243">
        <v>150</v>
      </c>
      <c r="K154" s="205" t="s">
        <v>603</v>
      </c>
      <c r="L154" s="198" t="s">
        <v>1104</v>
      </c>
      <c r="M154" s="205" t="s">
        <v>1103</v>
      </c>
      <c r="N154" s="199" t="s">
        <v>1094</v>
      </c>
      <c r="O154" s="188" t="s">
        <v>404</v>
      </c>
      <c r="P154" s="188" t="s">
        <v>406</v>
      </c>
      <c r="Q154" s="188"/>
    </row>
    <row r="155" spans="1:17" s="211" customFormat="1" ht="44.25" customHeight="1">
      <c r="A155" s="243" t="s">
        <v>269</v>
      </c>
      <c r="B155" s="196" t="s">
        <v>271</v>
      </c>
      <c r="C155" s="189" t="s">
        <v>345</v>
      </c>
      <c r="D155" s="188"/>
      <c r="E155" s="188" t="s">
        <v>763</v>
      </c>
      <c r="F155" s="188"/>
      <c r="G155" s="189" t="s">
        <v>437</v>
      </c>
      <c r="H155" s="188" t="s">
        <v>765</v>
      </c>
      <c r="I155" s="206">
        <v>5</v>
      </c>
      <c r="J155" s="243">
        <f>I155*30</f>
        <v>150</v>
      </c>
      <c r="K155" s="205" t="s">
        <v>686</v>
      </c>
      <c r="L155" s="205" t="s">
        <v>530</v>
      </c>
      <c r="M155" s="205" t="s">
        <v>1327</v>
      </c>
      <c r="N155" s="189" t="s">
        <v>817</v>
      </c>
      <c r="O155" s="188" t="s">
        <v>405</v>
      </c>
      <c r="P155" s="188" t="s">
        <v>406</v>
      </c>
      <c r="Q155" s="188"/>
    </row>
    <row r="156" spans="1:17" s="211" customFormat="1" ht="54.75" customHeight="1">
      <c r="A156" s="243" t="s">
        <v>269</v>
      </c>
      <c r="B156" s="189" t="s">
        <v>270</v>
      </c>
      <c r="C156" s="189" t="s">
        <v>1245</v>
      </c>
      <c r="D156" s="189" t="s">
        <v>1154</v>
      </c>
      <c r="E156" s="188" t="s">
        <v>763</v>
      </c>
      <c r="F156" s="188"/>
      <c r="G156" s="189" t="s">
        <v>474</v>
      </c>
      <c r="H156" s="243" t="s">
        <v>765</v>
      </c>
      <c r="I156" s="188">
        <v>5</v>
      </c>
      <c r="J156" s="243">
        <v>150</v>
      </c>
      <c r="K156" s="205" t="s">
        <v>930</v>
      </c>
      <c r="L156" s="198" t="s">
        <v>474</v>
      </c>
      <c r="M156" s="205" t="s">
        <v>931</v>
      </c>
      <c r="N156" s="199" t="s">
        <v>485</v>
      </c>
      <c r="O156" s="188" t="s">
        <v>404</v>
      </c>
      <c r="P156" s="188" t="s">
        <v>406</v>
      </c>
      <c r="Q156" s="188"/>
    </row>
    <row r="157" spans="1:17" s="211" customFormat="1" ht="54.75" customHeight="1">
      <c r="A157" s="243" t="s">
        <v>269</v>
      </c>
      <c r="B157" s="189" t="s">
        <v>271</v>
      </c>
      <c r="C157" s="189" t="s">
        <v>1245</v>
      </c>
      <c r="D157" s="249" t="s">
        <v>345</v>
      </c>
      <c r="E157" s="188" t="s">
        <v>763</v>
      </c>
      <c r="F157" s="188"/>
      <c r="G157" s="189" t="s">
        <v>316</v>
      </c>
      <c r="H157" s="243" t="s">
        <v>766</v>
      </c>
      <c r="I157" s="188">
        <v>5</v>
      </c>
      <c r="J157" s="243">
        <v>150</v>
      </c>
      <c r="K157" s="205" t="s">
        <v>687</v>
      </c>
      <c r="L157" s="198" t="s">
        <v>316</v>
      </c>
      <c r="M157" s="205" t="s">
        <v>1006</v>
      </c>
      <c r="N157" s="199" t="s">
        <v>458</v>
      </c>
      <c r="O157" s="188" t="s">
        <v>404</v>
      </c>
      <c r="P157" s="188" t="s">
        <v>406</v>
      </c>
      <c r="Q157" s="188"/>
    </row>
    <row r="158" spans="1:17" s="211" customFormat="1" ht="54.75" customHeight="1">
      <c r="A158" s="243" t="s">
        <v>269</v>
      </c>
      <c r="B158" s="189" t="s">
        <v>271</v>
      </c>
      <c r="C158" s="189" t="s">
        <v>1245</v>
      </c>
      <c r="D158" s="189" t="s">
        <v>344</v>
      </c>
      <c r="E158" s="188" t="s">
        <v>763</v>
      </c>
      <c r="F158" s="188"/>
      <c r="G158" s="189" t="s">
        <v>412</v>
      </c>
      <c r="H158" s="243" t="s">
        <v>766</v>
      </c>
      <c r="I158" s="188">
        <v>5</v>
      </c>
      <c r="J158" s="243">
        <v>150</v>
      </c>
      <c r="K158" s="205" t="s">
        <v>688</v>
      </c>
      <c r="L158" s="198" t="s">
        <v>412</v>
      </c>
      <c r="M158" s="205" t="s">
        <v>1007</v>
      </c>
      <c r="N158" s="199" t="s">
        <v>1008</v>
      </c>
      <c r="O158" s="188" t="s">
        <v>404</v>
      </c>
      <c r="P158" s="188" t="s">
        <v>406</v>
      </c>
      <c r="Q158" s="188"/>
    </row>
    <row r="159" spans="1:17" s="211" customFormat="1" ht="60.75" customHeight="1">
      <c r="A159" s="243" t="s">
        <v>269</v>
      </c>
      <c r="B159" s="196" t="s">
        <v>268</v>
      </c>
      <c r="C159" s="249" t="s">
        <v>491</v>
      </c>
      <c r="D159" s="187"/>
      <c r="E159" s="188" t="s">
        <v>763</v>
      </c>
      <c r="F159" s="188"/>
      <c r="G159" s="189" t="s">
        <v>368</v>
      </c>
      <c r="H159" s="188" t="s">
        <v>765</v>
      </c>
      <c r="I159" s="206">
        <v>5</v>
      </c>
      <c r="J159" s="243">
        <f>I159*30</f>
        <v>150</v>
      </c>
      <c r="K159" s="198" t="s">
        <v>604</v>
      </c>
      <c r="L159" s="205" t="s">
        <v>368</v>
      </c>
      <c r="M159" s="198" t="s">
        <v>1328</v>
      </c>
      <c r="N159" s="199" t="s">
        <v>969</v>
      </c>
      <c r="O159" s="188" t="s">
        <v>405</v>
      </c>
      <c r="P159" s="188" t="s">
        <v>406</v>
      </c>
      <c r="Q159" s="188"/>
    </row>
    <row r="160" spans="1:17" s="211" customFormat="1" ht="54.75" customHeight="1">
      <c r="A160" s="243" t="s">
        <v>269</v>
      </c>
      <c r="B160" s="189" t="s">
        <v>270</v>
      </c>
      <c r="C160" s="189" t="s">
        <v>1245</v>
      </c>
      <c r="D160" s="189" t="s">
        <v>342</v>
      </c>
      <c r="E160" s="188" t="s">
        <v>763</v>
      </c>
      <c r="F160" s="188"/>
      <c r="G160" s="189" t="s">
        <v>906</v>
      </c>
      <c r="H160" s="243" t="s">
        <v>765</v>
      </c>
      <c r="I160" s="188">
        <v>5</v>
      </c>
      <c r="J160" s="243">
        <v>150</v>
      </c>
      <c r="K160" s="205" t="s">
        <v>911</v>
      </c>
      <c r="L160" s="198" t="s">
        <v>908</v>
      </c>
      <c r="M160" s="205" t="s">
        <v>907</v>
      </c>
      <c r="N160" s="199" t="s">
        <v>570</v>
      </c>
      <c r="O160" s="188" t="s">
        <v>404</v>
      </c>
      <c r="P160" s="188" t="s">
        <v>406</v>
      </c>
      <c r="Q160" s="188"/>
    </row>
    <row r="161" spans="1:17" s="211" customFormat="1" ht="38.25">
      <c r="A161" s="243" t="s">
        <v>269</v>
      </c>
      <c r="B161" s="189" t="s">
        <v>270</v>
      </c>
      <c r="C161" s="189" t="s">
        <v>342</v>
      </c>
      <c r="D161" s="188"/>
      <c r="E161" s="188" t="s">
        <v>763</v>
      </c>
      <c r="F161" s="188"/>
      <c r="G161" s="189" t="s">
        <v>284</v>
      </c>
      <c r="H161" s="243" t="s">
        <v>766</v>
      </c>
      <c r="I161" s="206">
        <v>5</v>
      </c>
      <c r="J161" s="243">
        <f>I161*30</f>
        <v>150</v>
      </c>
      <c r="K161" s="198" t="s">
        <v>824</v>
      </c>
      <c r="L161" s="198" t="s">
        <v>284</v>
      </c>
      <c r="M161" s="198" t="s">
        <v>824</v>
      </c>
      <c r="N161" s="189" t="s">
        <v>570</v>
      </c>
      <c r="O161" s="188" t="s">
        <v>405</v>
      </c>
      <c r="P161" s="188" t="s">
        <v>406</v>
      </c>
      <c r="Q161" s="188"/>
    </row>
    <row r="162" spans="1:17" s="211" customFormat="1" ht="54.75" customHeight="1">
      <c r="A162" s="243" t="s">
        <v>269</v>
      </c>
      <c r="B162" s="189" t="s">
        <v>270</v>
      </c>
      <c r="C162" s="189" t="s">
        <v>1245</v>
      </c>
      <c r="D162" s="189" t="s">
        <v>342</v>
      </c>
      <c r="E162" s="188" t="s">
        <v>763</v>
      </c>
      <c r="F162" s="188"/>
      <c r="G162" s="189" t="s">
        <v>264</v>
      </c>
      <c r="H162" s="243" t="s">
        <v>765</v>
      </c>
      <c r="I162" s="188">
        <v>5</v>
      </c>
      <c r="J162" s="243">
        <v>150</v>
      </c>
      <c r="K162" s="205" t="s">
        <v>753</v>
      </c>
      <c r="L162" s="198" t="s">
        <v>924</v>
      </c>
      <c r="M162" s="205" t="s">
        <v>922</v>
      </c>
      <c r="N162" s="199" t="s">
        <v>923</v>
      </c>
      <c r="O162" s="188" t="s">
        <v>404</v>
      </c>
      <c r="P162" s="188" t="s">
        <v>406</v>
      </c>
      <c r="Q162" s="188"/>
    </row>
    <row r="163" spans="1:17" s="211" customFormat="1" ht="54.75" customHeight="1">
      <c r="A163" s="243" t="s">
        <v>269</v>
      </c>
      <c r="B163" s="189" t="s">
        <v>270</v>
      </c>
      <c r="C163" s="189" t="s">
        <v>1245</v>
      </c>
      <c r="D163" s="189" t="s">
        <v>946</v>
      </c>
      <c r="E163" s="188" t="s">
        <v>763</v>
      </c>
      <c r="F163" s="188"/>
      <c r="G163" s="189" t="s">
        <v>319</v>
      </c>
      <c r="H163" s="243" t="s">
        <v>767</v>
      </c>
      <c r="I163" s="188">
        <v>5</v>
      </c>
      <c r="J163" s="243">
        <v>150</v>
      </c>
      <c r="K163" s="205" t="s">
        <v>840</v>
      </c>
      <c r="L163" s="198" t="s">
        <v>319</v>
      </c>
      <c r="M163" s="205" t="s">
        <v>1063</v>
      </c>
      <c r="N163" s="199" t="s">
        <v>483</v>
      </c>
      <c r="O163" s="188" t="s">
        <v>404</v>
      </c>
      <c r="P163" s="188" t="s">
        <v>406</v>
      </c>
      <c r="Q163" s="188"/>
    </row>
    <row r="164" spans="1:17" s="211" customFormat="1" ht="45.75" customHeight="1">
      <c r="A164" s="243" t="s">
        <v>269</v>
      </c>
      <c r="B164" s="189" t="s">
        <v>270</v>
      </c>
      <c r="C164" s="189" t="s">
        <v>342</v>
      </c>
      <c r="D164" s="188"/>
      <c r="E164" s="188" t="s">
        <v>764</v>
      </c>
      <c r="F164" s="188"/>
      <c r="G164" s="213" t="s">
        <v>779</v>
      </c>
      <c r="H164" s="243" t="s">
        <v>766</v>
      </c>
      <c r="I164" s="206">
        <v>5</v>
      </c>
      <c r="J164" s="243">
        <f>I164*30</f>
        <v>150</v>
      </c>
      <c r="K164" s="228"/>
      <c r="L164" s="198" t="s">
        <v>799</v>
      </c>
      <c r="M164" s="228"/>
      <c r="N164" s="189" t="s">
        <v>817</v>
      </c>
      <c r="O164" s="188" t="s">
        <v>405</v>
      </c>
      <c r="P164" s="188" t="s">
        <v>406</v>
      </c>
      <c r="Q164" s="188"/>
    </row>
    <row r="165" spans="1:17" s="244" customFormat="1" ht="39.75" customHeight="1">
      <c r="A165" s="243" t="s">
        <v>269</v>
      </c>
      <c r="B165" s="189" t="s">
        <v>270</v>
      </c>
      <c r="C165" s="189" t="s">
        <v>946</v>
      </c>
      <c r="D165" s="188"/>
      <c r="E165" s="188" t="s">
        <v>764</v>
      </c>
      <c r="F165" s="188"/>
      <c r="G165" s="213" t="s">
        <v>890</v>
      </c>
      <c r="H165" s="222" t="s">
        <v>765</v>
      </c>
      <c r="I165" s="188">
        <v>5</v>
      </c>
      <c r="J165" s="243">
        <f>I165*30</f>
        <v>150</v>
      </c>
      <c r="K165" s="233"/>
      <c r="L165" s="207" t="s">
        <v>890</v>
      </c>
      <c r="M165" s="234"/>
      <c r="N165" s="199" t="s">
        <v>486</v>
      </c>
      <c r="O165" s="188" t="s">
        <v>405</v>
      </c>
      <c r="P165" s="188" t="s">
        <v>406</v>
      </c>
      <c r="Q165" s="188"/>
    </row>
    <row r="166" spans="1:17" s="244" customFormat="1" ht="39.75" customHeight="1">
      <c r="A166" s="243" t="s">
        <v>269</v>
      </c>
      <c r="B166" s="196" t="s">
        <v>271</v>
      </c>
      <c r="C166" s="189" t="s">
        <v>1260</v>
      </c>
      <c r="D166" s="188"/>
      <c r="E166" s="188" t="s">
        <v>763</v>
      </c>
      <c r="F166" s="188"/>
      <c r="G166" s="189" t="s">
        <v>1259</v>
      </c>
      <c r="H166" s="188" t="s">
        <v>765</v>
      </c>
      <c r="I166" s="188">
        <v>5</v>
      </c>
      <c r="J166" s="243">
        <f>I166*30</f>
        <v>150</v>
      </c>
      <c r="K166" s="216" t="s">
        <v>1281</v>
      </c>
      <c r="L166" s="207" t="s">
        <v>1283</v>
      </c>
      <c r="M166" s="216" t="s">
        <v>1282</v>
      </c>
      <c r="N166" s="199" t="s">
        <v>980</v>
      </c>
      <c r="O166" s="188" t="s">
        <v>405</v>
      </c>
      <c r="P166" s="188" t="s">
        <v>406</v>
      </c>
      <c r="Q166" s="188"/>
    </row>
    <row r="167" spans="1:17" s="244" customFormat="1" ht="54.75" customHeight="1">
      <c r="A167" s="243" t="s">
        <v>269</v>
      </c>
      <c r="B167" s="189" t="s">
        <v>268</v>
      </c>
      <c r="C167" s="189" t="s">
        <v>1245</v>
      </c>
      <c r="D167" s="249" t="s">
        <v>283</v>
      </c>
      <c r="E167" s="188" t="s">
        <v>763</v>
      </c>
      <c r="F167" s="188"/>
      <c r="G167" s="189" t="s">
        <v>367</v>
      </c>
      <c r="H167" s="243" t="s">
        <v>765</v>
      </c>
      <c r="I167" s="188">
        <v>5</v>
      </c>
      <c r="J167" s="243">
        <v>150</v>
      </c>
      <c r="K167" s="209" t="s">
        <v>605</v>
      </c>
      <c r="L167" s="198" t="s">
        <v>504</v>
      </c>
      <c r="M167" s="209" t="s">
        <v>1088</v>
      </c>
      <c r="N167" s="199" t="s">
        <v>969</v>
      </c>
      <c r="O167" s="188" t="s">
        <v>404</v>
      </c>
      <c r="P167" s="188" t="s">
        <v>406</v>
      </c>
      <c r="Q167" s="188"/>
    </row>
    <row r="168" spans="1:17" s="211" customFormat="1" ht="41.25" customHeight="1">
      <c r="A168" s="243" t="s">
        <v>269</v>
      </c>
      <c r="B168" s="196" t="s">
        <v>268</v>
      </c>
      <c r="C168" s="249" t="s">
        <v>341</v>
      </c>
      <c r="D168" s="187"/>
      <c r="E168" s="188" t="s">
        <v>763</v>
      </c>
      <c r="F168" s="188"/>
      <c r="G168" s="189" t="s">
        <v>383</v>
      </c>
      <c r="H168" s="243" t="s">
        <v>765</v>
      </c>
      <c r="I168" s="188">
        <v>5</v>
      </c>
      <c r="J168" s="243">
        <f>I168*30</f>
        <v>150</v>
      </c>
      <c r="K168" s="198" t="s">
        <v>607</v>
      </c>
      <c r="L168" s="198" t="s">
        <v>383</v>
      </c>
      <c r="M168" s="198" t="s">
        <v>1216</v>
      </c>
      <c r="N168" s="199" t="s">
        <v>833</v>
      </c>
      <c r="O168" s="188" t="s">
        <v>405</v>
      </c>
      <c r="P168" s="188" t="s">
        <v>406</v>
      </c>
      <c r="Q168" s="188"/>
    </row>
    <row r="169" spans="1:17" s="211" customFormat="1" ht="41.25" customHeight="1">
      <c r="A169" s="243" t="s">
        <v>269</v>
      </c>
      <c r="B169" s="196" t="s">
        <v>268</v>
      </c>
      <c r="C169" s="249" t="s">
        <v>283</v>
      </c>
      <c r="D169" s="187"/>
      <c r="E169" s="188" t="s">
        <v>763</v>
      </c>
      <c r="F169" s="188"/>
      <c r="G169" s="189" t="s">
        <v>363</v>
      </c>
      <c r="H169" s="243" t="s">
        <v>766</v>
      </c>
      <c r="I169" s="206">
        <v>5</v>
      </c>
      <c r="J169" s="243">
        <f>I169*30</f>
        <v>150</v>
      </c>
      <c r="K169" s="198" t="s">
        <v>608</v>
      </c>
      <c r="L169" s="205" t="s">
        <v>363</v>
      </c>
      <c r="M169" s="198" t="s">
        <v>1100</v>
      </c>
      <c r="N169" s="199" t="s">
        <v>1241</v>
      </c>
      <c r="O169" s="188" t="s">
        <v>405</v>
      </c>
      <c r="P169" s="188" t="s">
        <v>406</v>
      </c>
      <c r="Q169" s="188"/>
    </row>
    <row r="170" spans="1:17" s="211" customFormat="1" ht="54.75" customHeight="1">
      <c r="A170" s="243" t="s">
        <v>269</v>
      </c>
      <c r="B170" s="189" t="s">
        <v>268</v>
      </c>
      <c r="C170" s="189" t="s">
        <v>1245</v>
      </c>
      <c r="D170" s="249" t="s">
        <v>283</v>
      </c>
      <c r="E170" s="188" t="s">
        <v>763</v>
      </c>
      <c r="F170" s="188"/>
      <c r="G170" s="189" t="s">
        <v>363</v>
      </c>
      <c r="H170" s="243" t="s">
        <v>766</v>
      </c>
      <c r="I170" s="188">
        <v>5</v>
      </c>
      <c r="J170" s="243">
        <v>150</v>
      </c>
      <c r="K170" s="205" t="s">
        <v>608</v>
      </c>
      <c r="L170" s="198" t="s">
        <v>1101</v>
      </c>
      <c r="M170" s="205" t="s">
        <v>1100</v>
      </c>
      <c r="N170" s="199" t="s">
        <v>1190</v>
      </c>
      <c r="O170" s="188" t="s">
        <v>404</v>
      </c>
      <c r="P170" s="188" t="s">
        <v>406</v>
      </c>
      <c r="Q170" s="188"/>
    </row>
    <row r="171" spans="1:17" s="242" customFormat="1" ht="43.5" customHeight="1">
      <c r="A171" s="243" t="s">
        <v>269</v>
      </c>
      <c r="B171" s="196" t="s">
        <v>271</v>
      </c>
      <c r="C171" s="189" t="s">
        <v>344</v>
      </c>
      <c r="D171" s="188"/>
      <c r="E171" s="188" t="s">
        <v>763</v>
      </c>
      <c r="F171" s="188"/>
      <c r="G171" s="189" t="s">
        <v>425</v>
      </c>
      <c r="H171" s="243" t="s">
        <v>766</v>
      </c>
      <c r="I171" s="206">
        <v>5</v>
      </c>
      <c r="J171" s="243">
        <f>I171*30</f>
        <v>150</v>
      </c>
      <c r="K171" s="205" t="s">
        <v>689</v>
      </c>
      <c r="L171" s="205" t="s">
        <v>425</v>
      </c>
      <c r="M171" s="205" t="s">
        <v>689</v>
      </c>
      <c r="N171" s="199" t="s">
        <v>340</v>
      </c>
      <c r="O171" s="188" t="s">
        <v>405</v>
      </c>
      <c r="P171" s="188" t="s">
        <v>406</v>
      </c>
      <c r="Q171" s="188"/>
    </row>
    <row r="172" spans="1:17" s="242" customFormat="1" ht="40.5" customHeight="1">
      <c r="A172" s="243" t="s">
        <v>269</v>
      </c>
      <c r="B172" s="196" t="s">
        <v>271</v>
      </c>
      <c r="C172" s="189" t="s">
        <v>344</v>
      </c>
      <c r="D172" s="188"/>
      <c r="E172" s="188" t="s">
        <v>763</v>
      </c>
      <c r="F172" s="188"/>
      <c r="G172" s="189" t="s">
        <v>523</v>
      </c>
      <c r="H172" s="243" t="s">
        <v>766</v>
      </c>
      <c r="I172" s="206">
        <v>5</v>
      </c>
      <c r="J172" s="243">
        <f>I172*30</f>
        <v>150</v>
      </c>
      <c r="K172" s="205" t="s">
        <v>691</v>
      </c>
      <c r="L172" s="205" t="s">
        <v>523</v>
      </c>
      <c r="M172" s="205" t="s">
        <v>691</v>
      </c>
      <c r="N172" s="199" t="s">
        <v>453</v>
      </c>
      <c r="O172" s="188" t="s">
        <v>405</v>
      </c>
      <c r="P172" s="188" t="s">
        <v>406</v>
      </c>
      <c r="Q172" s="188"/>
    </row>
    <row r="173" spans="1:17" s="242" customFormat="1" ht="27" customHeight="1">
      <c r="A173" s="243" t="s">
        <v>269</v>
      </c>
      <c r="B173" s="196" t="s">
        <v>271</v>
      </c>
      <c r="C173" s="189" t="s">
        <v>344</v>
      </c>
      <c r="D173" s="188"/>
      <c r="E173" s="188" t="s">
        <v>763</v>
      </c>
      <c r="F173" s="188"/>
      <c r="G173" s="189" t="s">
        <v>429</v>
      </c>
      <c r="H173" s="243" t="s">
        <v>766</v>
      </c>
      <c r="I173" s="206">
        <v>5</v>
      </c>
      <c r="J173" s="243">
        <f>I173*30</f>
        <v>150</v>
      </c>
      <c r="K173" s="205" t="s">
        <v>692</v>
      </c>
      <c r="L173" s="205" t="s">
        <v>429</v>
      </c>
      <c r="M173" s="205" t="s">
        <v>1329</v>
      </c>
      <c r="N173" s="199" t="s">
        <v>340</v>
      </c>
      <c r="O173" s="201" t="s">
        <v>405</v>
      </c>
      <c r="P173" s="188" t="s">
        <v>406</v>
      </c>
      <c r="Q173" s="188"/>
    </row>
    <row r="174" spans="1:17" s="242" customFormat="1" ht="54.75" customHeight="1">
      <c r="A174" s="243" t="s">
        <v>269</v>
      </c>
      <c r="B174" s="189" t="s">
        <v>271</v>
      </c>
      <c r="C174" s="189" t="s">
        <v>1245</v>
      </c>
      <c r="D174" s="189" t="s">
        <v>341</v>
      </c>
      <c r="E174" s="188" t="s">
        <v>763</v>
      </c>
      <c r="F174" s="188"/>
      <c r="G174" s="189" t="s">
        <v>524</v>
      </c>
      <c r="H174" s="243" t="s">
        <v>766</v>
      </c>
      <c r="I174" s="188">
        <v>5</v>
      </c>
      <c r="J174" s="243">
        <v>150</v>
      </c>
      <c r="K174" s="205" t="s">
        <v>693</v>
      </c>
      <c r="L174" s="198" t="s">
        <v>524</v>
      </c>
      <c r="M174" s="205" t="s">
        <v>1180</v>
      </c>
      <c r="N174" s="199" t="s">
        <v>340</v>
      </c>
      <c r="O174" s="188" t="s">
        <v>404</v>
      </c>
      <c r="P174" s="188" t="s">
        <v>406</v>
      </c>
      <c r="Q174" s="188"/>
    </row>
    <row r="175" spans="1:17" s="242" customFormat="1" ht="38.25">
      <c r="A175" s="243" t="s">
        <v>269</v>
      </c>
      <c r="B175" s="189" t="s">
        <v>270</v>
      </c>
      <c r="C175" s="189" t="s">
        <v>342</v>
      </c>
      <c r="D175" s="188"/>
      <c r="E175" s="188" t="s">
        <v>763</v>
      </c>
      <c r="F175" s="188"/>
      <c r="G175" s="189" t="s">
        <v>294</v>
      </c>
      <c r="H175" s="243" t="s">
        <v>766</v>
      </c>
      <c r="I175" s="206">
        <v>5</v>
      </c>
      <c r="J175" s="243">
        <f>I175*30</f>
        <v>150</v>
      </c>
      <c r="K175" s="198" t="s">
        <v>754</v>
      </c>
      <c r="L175" s="198" t="s">
        <v>294</v>
      </c>
      <c r="M175" s="198" t="s">
        <v>1330</v>
      </c>
      <c r="N175" s="189" t="s">
        <v>452</v>
      </c>
      <c r="O175" s="188" t="s">
        <v>405</v>
      </c>
      <c r="P175" s="188" t="s">
        <v>406</v>
      </c>
      <c r="Q175" s="188"/>
    </row>
    <row r="176" spans="1:17" s="242" customFormat="1" ht="42.75" customHeight="1">
      <c r="A176" s="243" t="s">
        <v>269</v>
      </c>
      <c r="B176" s="196" t="s">
        <v>271</v>
      </c>
      <c r="C176" s="189" t="s">
        <v>344</v>
      </c>
      <c r="D176" s="188"/>
      <c r="E176" s="188" t="s">
        <v>763</v>
      </c>
      <c r="F176" s="188"/>
      <c r="G176" s="189" t="s">
        <v>426</v>
      </c>
      <c r="H176" s="188" t="s">
        <v>765</v>
      </c>
      <c r="I176" s="206">
        <v>5</v>
      </c>
      <c r="J176" s="243">
        <f>I176*30</f>
        <v>150</v>
      </c>
      <c r="K176" s="214" t="s">
        <v>694</v>
      </c>
      <c r="L176" s="205" t="s">
        <v>531</v>
      </c>
      <c r="M176" s="214" t="s">
        <v>1331</v>
      </c>
      <c r="N176" s="199" t="s">
        <v>972</v>
      </c>
      <c r="O176" s="188" t="s">
        <v>405</v>
      </c>
      <c r="P176" s="188" t="s">
        <v>406</v>
      </c>
      <c r="Q176" s="188"/>
    </row>
    <row r="177" spans="1:17" s="242" customFormat="1" ht="54.75" customHeight="1">
      <c r="A177" s="243" t="s">
        <v>269</v>
      </c>
      <c r="B177" s="189" t="s">
        <v>271</v>
      </c>
      <c r="C177" s="189" t="s">
        <v>1245</v>
      </c>
      <c r="D177" s="189" t="s">
        <v>344</v>
      </c>
      <c r="E177" s="188" t="s">
        <v>763</v>
      </c>
      <c r="F177" s="188"/>
      <c r="G177" s="189" t="s">
        <v>1009</v>
      </c>
      <c r="H177" s="243" t="s">
        <v>766</v>
      </c>
      <c r="I177" s="188">
        <v>5</v>
      </c>
      <c r="J177" s="243">
        <v>150</v>
      </c>
      <c r="K177" s="205" t="s">
        <v>734</v>
      </c>
      <c r="L177" s="198" t="s">
        <v>1010</v>
      </c>
      <c r="M177" s="205" t="s">
        <v>1011</v>
      </c>
      <c r="N177" s="199" t="s">
        <v>1012</v>
      </c>
      <c r="O177" s="188" t="s">
        <v>404</v>
      </c>
      <c r="P177" s="188" t="s">
        <v>406</v>
      </c>
      <c r="Q177" s="188"/>
    </row>
    <row r="178" spans="1:17" s="242" customFormat="1" ht="42.75" customHeight="1">
      <c r="A178" s="243" t="s">
        <v>269</v>
      </c>
      <c r="B178" s="196" t="s">
        <v>271</v>
      </c>
      <c r="C178" s="249" t="s">
        <v>341</v>
      </c>
      <c r="D178" s="187"/>
      <c r="E178" s="188" t="s">
        <v>763</v>
      </c>
      <c r="F178" s="188"/>
      <c r="G178" s="189" t="s">
        <v>428</v>
      </c>
      <c r="H178" s="188" t="s">
        <v>765</v>
      </c>
      <c r="I178" s="206">
        <v>5</v>
      </c>
      <c r="J178" s="243">
        <f>I178*30</f>
        <v>150</v>
      </c>
      <c r="K178" s="205" t="s">
        <v>695</v>
      </c>
      <c r="L178" s="205" t="s">
        <v>428</v>
      </c>
      <c r="M178" s="205" t="s">
        <v>1332</v>
      </c>
      <c r="N178" s="199" t="s">
        <v>340</v>
      </c>
      <c r="O178" s="188" t="s">
        <v>405</v>
      </c>
      <c r="P178" s="188" t="s">
        <v>406</v>
      </c>
      <c r="Q178" s="188"/>
    </row>
    <row r="179" spans="1:17" s="242" customFormat="1" ht="38.25">
      <c r="A179" s="188" t="s">
        <v>269</v>
      </c>
      <c r="B179" s="189" t="s">
        <v>270</v>
      </c>
      <c r="C179" s="189" t="s">
        <v>342</v>
      </c>
      <c r="D179" s="188"/>
      <c r="E179" s="188" t="s">
        <v>763</v>
      </c>
      <c r="F179" s="188"/>
      <c r="G179" s="189" t="s">
        <v>273</v>
      </c>
      <c r="H179" s="243" t="s">
        <v>766</v>
      </c>
      <c r="I179" s="206">
        <v>5</v>
      </c>
      <c r="J179" s="243">
        <f>I179*30</f>
        <v>150</v>
      </c>
      <c r="K179" s="198"/>
      <c r="L179" s="198" t="s">
        <v>273</v>
      </c>
      <c r="M179" s="198"/>
      <c r="N179" s="189" t="s">
        <v>484</v>
      </c>
      <c r="O179" s="188" t="s">
        <v>405</v>
      </c>
      <c r="P179" s="188" t="s">
        <v>406</v>
      </c>
      <c r="Q179" s="188"/>
    </row>
    <row r="180" spans="1:17" s="242" customFormat="1" ht="41.25" customHeight="1">
      <c r="A180" s="188" t="s">
        <v>269</v>
      </c>
      <c r="B180" s="189" t="s">
        <v>270</v>
      </c>
      <c r="C180" s="189" t="s">
        <v>342</v>
      </c>
      <c r="D180" s="188"/>
      <c r="E180" s="188" t="s">
        <v>763</v>
      </c>
      <c r="F180" s="188"/>
      <c r="G180" s="189" t="s">
        <v>274</v>
      </c>
      <c r="H180" s="243" t="s">
        <v>766</v>
      </c>
      <c r="I180" s="206">
        <v>5</v>
      </c>
      <c r="J180" s="243">
        <f>I180*30</f>
        <v>150</v>
      </c>
      <c r="K180" s="189"/>
      <c r="L180" s="198" t="s">
        <v>274</v>
      </c>
      <c r="M180" s="189"/>
      <c r="N180" s="189" t="s">
        <v>815</v>
      </c>
      <c r="O180" s="188" t="s">
        <v>405</v>
      </c>
      <c r="P180" s="188" t="s">
        <v>406</v>
      </c>
      <c r="Q180" s="188"/>
    </row>
    <row r="181" spans="1:17" s="242" customFormat="1" ht="38.25">
      <c r="A181" s="188" t="s">
        <v>269</v>
      </c>
      <c r="B181" s="189" t="s">
        <v>270</v>
      </c>
      <c r="C181" s="189" t="s">
        <v>342</v>
      </c>
      <c r="D181" s="188"/>
      <c r="E181" s="188" t="s">
        <v>763</v>
      </c>
      <c r="F181" s="188"/>
      <c r="G181" s="189" t="s">
        <v>278</v>
      </c>
      <c r="H181" s="243" t="s">
        <v>766</v>
      </c>
      <c r="I181" s="206">
        <v>5</v>
      </c>
      <c r="J181" s="243">
        <f>I181*30</f>
        <v>150</v>
      </c>
      <c r="K181" s="189"/>
      <c r="L181" s="198" t="s">
        <v>278</v>
      </c>
      <c r="M181" s="189"/>
      <c r="N181" s="189" t="s">
        <v>569</v>
      </c>
      <c r="O181" s="188" t="s">
        <v>405</v>
      </c>
      <c r="P181" s="188" t="s">
        <v>406</v>
      </c>
      <c r="Q181" s="188"/>
    </row>
    <row r="182" spans="1:17" s="242" customFormat="1" ht="54.75" customHeight="1">
      <c r="A182" s="243" t="s">
        <v>269</v>
      </c>
      <c r="B182" s="189" t="s">
        <v>268</v>
      </c>
      <c r="C182" s="189" t="s">
        <v>1245</v>
      </c>
      <c r="D182" s="249" t="s">
        <v>283</v>
      </c>
      <c r="E182" s="188" t="s">
        <v>763</v>
      </c>
      <c r="F182" s="188"/>
      <c r="G182" s="189" t="s">
        <v>354</v>
      </c>
      <c r="H182" s="243" t="s">
        <v>767</v>
      </c>
      <c r="I182" s="188">
        <v>5</v>
      </c>
      <c r="J182" s="243">
        <v>150</v>
      </c>
      <c r="K182" s="198" t="s">
        <v>1071</v>
      </c>
      <c r="L182" s="198" t="s">
        <v>354</v>
      </c>
      <c r="M182" s="198" t="s">
        <v>1072</v>
      </c>
      <c r="N182" s="199" t="s">
        <v>397</v>
      </c>
      <c r="O182" s="243" t="s">
        <v>404</v>
      </c>
      <c r="P182" s="243" t="s">
        <v>406</v>
      </c>
      <c r="Q182" s="243"/>
    </row>
    <row r="183" spans="1:17" s="242" customFormat="1" ht="32.25" customHeight="1">
      <c r="A183" s="188" t="s">
        <v>269</v>
      </c>
      <c r="B183" s="189" t="s">
        <v>270</v>
      </c>
      <c r="C183" s="189" t="s">
        <v>342</v>
      </c>
      <c r="D183" s="188"/>
      <c r="E183" s="188" t="s">
        <v>763</v>
      </c>
      <c r="F183" s="188"/>
      <c r="G183" s="189" t="s">
        <v>282</v>
      </c>
      <c r="H183" s="243" t="s">
        <v>766</v>
      </c>
      <c r="I183" s="206">
        <v>5</v>
      </c>
      <c r="J183" s="243">
        <f>I183*30</f>
        <v>150</v>
      </c>
      <c r="K183" s="189"/>
      <c r="L183" s="198" t="s">
        <v>282</v>
      </c>
      <c r="M183" s="189"/>
      <c r="N183" s="189" t="s">
        <v>738</v>
      </c>
      <c r="O183" s="188" t="s">
        <v>405</v>
      </c>
      <c r="P183" s="188" t="s">
        <v>406</v>
      </c>
      <c r="Q183" s="188"/>
    </row>
    <row r="184" spans="1:17" s="242" customFormat="1" ht="39.75" customHeight="1">
      <c r="A184" s="188" t="s">
        <v>269</v>
      </c>
      <c r="B184" s="189" t="s">
        <v>270</v>
      </c>
      <c r="C184" s="189" t="s">
        <v>342</v>
      </c>
      <c r="D184" s="188"/>
      <c r="E184" s="188" t="s">
        <v>763</v>
      </c>
      <c r="F184" s="188"/>
      <c r="G184" s="189" t="s">
        <v>279</v>
      </c>
      <c r="H184" s="243" t="s">
        <v>766</v>
      </c>
      <c r="I184" s="206">
        <v>5</v>
      </c>
      <c r="J184" s="243">
        <f>I184*30</f>
        <v>150</v>
      </c>
      <c r="K184" s="212"/>
      <c r="L184" s="198" t="s">
        <v>279</v>
      </c>
      <c r="M184" s="212"/>
      <c r="N184" s="189" t="s">
        <v>569</v>
      </c>
      <c r="O184" s="188" t="s">
        <v>405</v>
      </c>
      <c r="P184" s="188" t="s">
        <v>406</v>
      </c>
      <c r="Q184" s="188"/>
    </row>
    <row r="185" spans="1:17" s="242" customFormat="1" ht="54" customHeight="1">
      <c r="A185" s="188" t="s">
        <v>269</v>
      </c>
      <c r="B185" s="189" t="s">
        <v>270</v>
      </c>
      <c r="C185" s="189" t="s">
        <v>342</v>
      </c>
      <c r="D185" s="188"/>
      <c r="E185" s="188" t="s">
        <v>763</v>
      </c>
      <c r="F185" s="188"/>
      <c r="G185" s="189" t="s">
        <v>281</v>
      </c>
      <c r="H185" s="243" t="s">
        <v>766</v>
      </c>
      <c r="I185" s="206">
        <v>5</v>
      </c>
      <c r="J185" s="243">
        <f>I185*30</f>
        <v>150</v>
      </c>
      <c r="K185" s="189"/>
      <c r="L185" s="198" t="s">
        <v>281</v>
      </c>
      <c r="M185" s="189"/>
      <c r="N185" s="189" t="s">
        <v>570</v>
      </c>
      <c r="O185" s="188" t="s">
        <v>405</v>
      </c>
      <c r="P185" s="188" t="s">
        <v>406</v>
      </c>
      <c r="Q185" s="188"/>
    </row>
    <row r="186" spans="1:17" s="242" customFormat="1" ht="54.75" customHeight="1">
      <c r="A186" s="243" t="s">
        <v>269</v>
      </c>
      <c r="B186" s="189" t="s">
        <v>268</v>
      </c>
      <c r="C186" s="189" t="s">
        <v>1245</v>
      </c>
      <c r="D186" s="249" t="s">
        <v>341</v>
      </c>
      <c r="E186" s="188" t="s">
        <v>763</v>
      </c>
      <c r="F186" s="188"/>
      <c r="G186" s="189" t="s">
        <v>301</v>
      </c>
      <c r="H186" s="243" t="s">
        <v>766</v>
      </c>
      <c r="I186" s="188">
        <v>5</v>
      </c>
      <c r="J186" s="243">
        <v>150</v>
      </c>
      <c r="K186" s="198" t="s">
        <v>609</v>
      </c>
      <c r="L186" s="198" t="s">
        <v>301</v>
      </c>
      <c r="M186" s="198" t="s">
        <v>1181</v>
      </c>
      <c r="N186" s="199" t="s">
        <v>403</v>
      </c>
      <c r="O186" s="188" t="s">
        <v>404</v>
      </c>
      <c r="P186" s="188" t="s">
        <v>406</v>
      </c>
      <c r="Q186" s="188"/>
    </row>
    <row r="187" spans="1:17" s="242" customFormat="1" ht="45" customHeight="1">
      <c r="A187" s="188" t="s">
        <v>269</v>
      </c>
      <c r="B187" s="189" t="s">
        <v>270</v>
      </c>
      <c r="C187" s="189" t="s">
        <v>342</v>
      </c>
      <c r="D187" s="188"/>
      <c r="E187" s="188" t="s">
        <v>763</v>
      </c>
      <c r="F187" s="188"/>
      <c r="G187" s="189" t="s">
        <v>280</v>
      </c>
      <c r="H187" s="188" t="s">
        <v>765</v>
      </c>
      <c r="I187" s="206">
        <v>5</v>
      </c>
      <c r="J187" s="243">
        <f>I187*30</f>
        <v>150</v>
      </c>
      <c r="K187" s="189"/>
      <c r="L187" s="198" t="s">
        <v>280</v>
      </c>
      <c r="M187" s="189"/>
      <c r="N187" s="189" t="s">
        <v>738</v>
      </c>
      <c r="O187" s="188" t="s">
        <v>405</v>
      </c>
      <c r="P187" s="188" t="s">
        <v>406</v>
      </c>
      <c r="Q187" s="188"/>
    </row>
    <row r="188" spans="1:17" s="242" customFormat="1" ht="38.25">
      <c r="A188" s="243" t="s">
        <v>269</v>
      </c>
      <c r="B188" s="196" t="s">
        <v>271</v>
      </c>
      <c r="C188" s="189" t="s">
        <v>345</v>
      </c>
      <c r="D188" s="188"/>
      <c r="E188" s="188" t="s">
        <v>763</v>
      </c>
      <c r="F188" s="188"/>
      <c r="G188" s="189" t="s">
        <v>438</v>
      </c>
      <c r="H188" s="243" t="s">
        <v>766</v>
      </c>
      <c r="I188" s="206">
        <v>5</v>
      </c>
      <c r="J188" s="243">
        <f>I188*30</f>
        <v>150</v>
      </c>
      <c r="K188" s="205" t="s">
        <v>698</v>
      </c>
      <c r="L188" s="205" t="s">
        <v>438</v>
      </c>
      <c r="M188" s="205" t="s">
        <v>1333</v>
      </c>
      <c r="N188" s="189" t="s">
        <v>817</v>
      </c>
      <c r="O188" s="188" t="s">
        <v>405</v>
      </c>
      <c r="P188" s="188" t="s">
        <v>406</v>
      </c>
      <c r="Q188" s="188"/>
    </row>
    <row r="189" spans="1:17" s="242" customFormat="1" ht="33.75" customHeight="1">
      <c r="A189" s="243" t="s">
        <v>269</v>
      </c>
      <c r="B189" s="196" t="s">
        <v>268</v>
      </c>
      <c r="C189" s="249" t="s">
        <v>341</v>
      </c>
      <c r="D189" s="187"/>
      <c r="E189" s="188" t="s">
        <v>763</v>
      </c>
      <c r="F189" s="188"/>
      <c r="G189" s="189" t="s">
        <v>492</v>
      </c>
      <c r="H189" s="188" t="s">
        <v>765</v>
      </c>
      <c r="I189" s="206">
        <v>5</v>
      </c>
      <c r="J189" s="243">
        <f>I189*30</f>
        <v>150</v>
      </c>
      <c r="K189" s="198" t="s">
        <v>610</v>
      </c>
      <c r="L189" s="205" t="s">
        <v>492</v>
      </c>
      <c r="M189" s="198" t="s">
        <v>610</v>
      </c>
      <c r="N189" s="199" t="s">
        <v>566</v>
      </c>
      <c r="O189" s="188" t="s">
        <v>405</v>
      </c>
      <c r="P189" s="188" t="s">
        <v>406</v>
      </c>
      <c r="Q189" s="188"/>
    </row>
    <row r="190" spans="1:17" s="242" customFormat="1" ht="54.75" customHeight="1">
      <c r="A190" s="243" t="s">
        <v>269</v>
      </c>
      <c r="B190" s="189" t="s">
        <v>270</v>
      </c>
      <c r="C190" s="189" t="s">
        <v>1245</v>
      </c>
      <c r="D190" s="189" t="s">
        <v>342</v>
      </c>
      <c r="E190" s="188" t="s">
        <v>764</v>
      </c>
      <c r="F190" s="188"/>
      <c r="G190" s="189" t="s">
        <v>810</v>
      </c>
      <c r="H190" s="243" t="s">
        <v>765</v>
      </c>
      <c r="I190" s="188">
        <v>5</v>
      </c>
      <c r="J190" s="243">
        <v>150</v>
      </c>
      <c r="K190" s="198" t="s">
        <v>814</v>
      </c>
      <c r="L190" s="198" t="s">
        <v>821</v>
      </c>
      <c r="M190" s="198" t="s">
        <v>1038</v>
      </c>
      <c r="N190" s="199" t="s">
        <v>486</v>
      </c>
      <c r="O190" s="188" t="s">
        <v>404</v>
      </c>
      <c r="P190" s="188" t="s">
        <v>406</v>
      </c>
      <c r="Q190" s="188"/>
    </row>
    <row r="191" spans="1:17" s="242" customFormat="1" ht="40.5" customHeight="1">
      <c r="A191" s="243" t="s">
        <v>269</v>
      </c>
      <c r="B191" s="196" t="s">
        <v>268</v>
      </c>
      <c r="C191" s="249" t="s">
        <v>283</v>
      </c>
      <c r="D191" s="187"/>
      <c r="E191" s="188" t="s">
        <v>763</v>
      </c>
      <c r="F191" s="188"/>
      <c r="G191" s="189" t="s">
        <v>493</v>
      </c>
      <c r="H191" s="188" t="s">
        <v>765</v>
      </c>
      <c r="I191" s="206">
        <v>5</v>
      </c>
      <c r="J191" s="243">
        <f aca="true" t="shared" si="1" ref="J191:J197">I191*30</f>
        <v>150</v>
      </c>
      <c r="K191" s="198" t="s">
        <v>611</v>
      </c>
      <c r="L191" s="205" t="s">
        <v>493</v>
      </c>
      <c r="M191" s="198" t="s">
        <v>1334</v>
      </c>
      <c r="N191" s="199" t="s">
        <v>399</v>
      </c>
      <c r="O191" s="188" t="s">
        <v>405</v>
      </c>
      <c r="P191" s="188" t="s">
        <v>406</v>
      </c>
      <c r="Q191" s="188"/>
    </row>
    <row r="192" spans="1:17" s="242" customFormat="1" ht="44.25" customHeight="1">
      <c r="A192" s="243" t="s">
        <v>269</v>
      </c>
      <c r="B192" s="189" t="s">
        <v>270</v>
      </c>
      <c r="C192" s="189" t="s">
        <v>342</v>
      </c>
      <c r="D192" s="188"/>
      <c r="E192" s="188" t="s">
        <v>764</v>
      </c>
      <c r="F192" s="188"/>
      <c r="G192" s="213" t="s">
        <v>545</v>
      </c>
      <c r="H192" s="243" t="s">
        <v>765</v>
      </c>
      <c r="I192" s="206">
        <v>5</v>
      </c>
      <c r="J192" s="243">
        <f t="shared" si="1"/>
        <v>150</v>
      </c>
      <c r="K192" s="198" t="s">
        <v>823</v>
      </c>
      <c r="L192" s="198" t="s">
        <v>805</v>
      </c>
      <c r="M192" s="198" t="s">
        <v>1335</v>
      </c>
      <c r="N192" s="199" t="s">
        <v>850</v>
      </c>
      <c r="O192" s="188" t="s">
        <v>405</v>
      </c>
      <c r="P192" s="188" t="s">
        <v>406</v>
      </c>
      <c r="Q192" s="188"/>
    </row>
    <row r="193" spans="1:17" s="242" customFormat="1" ht="42.75" customHeight="1">
      <c r="A193" s="243" t="s">
        <v>269</v>
      </c>
      <c r="B193" s="189" t="s">
        <v>270</v>
      </c>
      <c r="C193" s="189" t="s">
        <v>342</v>
      </c>
      <c r="D193" s="188"/>
      <c r="E193" s="188" t="s">
        <v>764</v>
      </c>
      <c r="F193" s="188"/>
      <c r="G193" s="213" t="s">
        <v>783</v>
      </c>
      <c r="H193" s="243" t="s">
        <v>765</v>
      </c>
      <c r="I193" s="206">
        <v>5</v>
      </c>
      <c r="J193" s="243">
        <f t="shared" si="1"/>
        <v>150</v>
      </c>
      <c r="K193" s="228"/>
      <c r="L193" s="198" t="s">
        <v>804</v>
      </c>
      <c r="M193" s="228"/>
      <c r="N193" s="199" t="s">
        <v>850</v>
      </c>
      <c r="O193" s="188" t="s">
        <v>405</v>
      </c>
      <c r="P193" s="188" t="s">
        <v>406</v>
      </c>
      <c r="Q193" s="188"/>
    </row>
    <row r="194" spans="1:17" s="242" customFormat="1" ht="38.25">
      <c r="A194" s="243" t="s">
        <v>269</v>
      </c>
      <c r="B194" s="189" t="s">
        <v>270</v>
      </c>
      <c r="C194" s="189" t="s">
        <v>946</v>
      </c>
      <c r="D194" s="188"/>
      <c r="E194" s="188" t="s">
        <v>764</v>
      </c>
      <c r="F194" s="188"/>
      <c r="G194" s="189" t="s">
        <v>546</v>
      </c>
      <c r="H194" s="222" t="s">
        <v>870</v>
      </c>
      <c r="I194" s="188">
        <v>5</v>
      </c>
      <c r="J194" s="243">
        <f t="shared" si="1"/>
        <v>150</v>
      </c>
      <c r="K194" s="198" t="s">
        <v>728</v>
      </c>
      <c r="L194" s="198" t="s">
        <v>546</v>
      </c>
      <c r="M194" s="198" t="s">
        <v>728</v>
      </c>
      <c r="N194" s="199" t="s">
        <v>486</v>
      </c>
      <c r="O194" s="188" t="s">
        <v>405</v>
      </c>
      <c r="P194" s="188" t="s">
        <v>406</v>
      </c>
      <c r="Q194" s="188"/>
    </row>
    <row r="195" spans="1:17" s="242" customFormat="1" ht="32.25" customHeight="1">
      <c r="A195" s="243" t="s">
        <v>269</v>
      </c>
      <c r="B195" s="196" t="s">
        <v>270</v>
      </c>
      <c r="C195" s="189" t="s">
        <v>342</v>
      </c>
      <c r="D195" s="188"/>
      <c r="E195" s="188" t="s">
        <v>764</v>
      </c>
      <c r="F195" s="188"/>
      <c r="G195" s="189" t="s">
        <v>547</v>
      </c>
      <c r="H195" s="243" t="s">
        <v>765</v>
      </c>
      <c r="I195" s="188">
        <v>5</v>
      </c>
      <c r="J195" s="243">
        <f t="shared" si="1"/>
        <v>150</v>
      </c>
      <c r="K195" s="205" t="s">
        <v>729</v>
      </c>
      <c r="L195" s="198" t="s">
        <v>547</v>
      </c>
      <c r="M195" s="205" t="s">
        <v>1336</v>
      </c>
      <c r="N195" s="199" t="s">
        <v>570</v>
      </c>
      <c r="O195" s="188" t="s">
        <v>405</v>
      </c>
      <c r="P195" s="188" t="s">
        <v>406</v>
      </c>
      <c r="Q195" s="188"/>
    </row>
    <row r="196" spans="1:17" s="242" customFormat="1" ht="54.75" customHeight="1">
      <c r="A196" s="243" t="s">
        <v>269</v>
      </c>
      <c r="B196" s="189" t="s">
        <v>270</v>
      </c>
      <c r="C196" s="189" t="s">
        <v>342</v>
      </c>
      <c r="D196" s="188"/>
      <c r="E196" s="188" t="s">
        <v>764</v>
      </c>
      <c r="F196" s="188"/>
      <c r="G196" s="189" t="s">
        <v>769</v>
      </c>
      <c r="H196" s="243" t="s">
        <v>766</v>
      </c>
      <c r="I196" s="206">
        <v>5</v>
      </c>
      <c r="J196" s="243">
        <f t="shared" si="1"/>
        <v>150</v>
      </c>
      <c r="K196" s="198" t="s">
        <v>784</v>
      </c>
      <c r="L196" s="198" t="s">
        <v>785</v>
      </c>
      <c r="M196" s="198" t="s">
        <v>1337</v>
      </c>
      <c r="N196" s="199" t="s">
        <v>570</v>
      </c>
      <c r="O196" s="188" t="s">
        <v>405</v>
      </c>
      <c r="P196" s="188" t="s">
        <v>406</v>
      </c>
      <c r="Q196" s="188"/>
    </row>
    <row r="197" spans="1:17" s="242" customFormat="1" ht="54.75" customHeight="1">
      <c r="A197" s="243" t="s">
        <v>269</v>
      </c>
      <c r="B197" s="189" t="s">
        <v>268</v>
      </c>
      <c r="C197" s="189" t="s">
        <v>1245</v>
      </c>
      <c r="D197" s="249" t="s">
        <v>283</v>
      </c>
      <c r="E197" s="188" t="s">
        <v>763</v>
      </c>
      <c r="F197" s="188"/>
      <c r="G197" s="189" t="s">
        <v>1247</v>
      </c>
      <c r="H197" s="243" t="s">
        <v>766</v>
      </c>
      <c r="I197" s="206">
        <v>5</v>
      </c>
      <c r="J197" s="243">
        <f t="shared" si="1"/>
        <v>150</v>
      </c>
      <c r="K197" s="198" t="s">
        <v>1250</v>
      </c>
      <c r="L197" s="198" t="s">
        <v>1248</v>
      </c>
      <c r="M197" s="198" t="s">
        <v>1249</v>
      </c>
      <c r="N197" s="199" t="s">
        <v>1094</v>
      </c>
      <c r="O197" s="188" t="s">
        <v>405</v>
      </c>
      <c r="P197" s="188" t="s">
        <v>406</v>
      </c>
      <c r="Q197" s="188"/>
    </row>
    <row r="198" spans="1:17" s="242" customFormat="1" ht="54.75" customHeight="1">
      <c r="A198" s="243" t="s">
        <v>269</v>
      </c>
      <c r="B198" s="189" t="s">
        <v>268</v>
      </c>
      <c r="C198" s="189" t="s">
        <v>1245</v>
      </c>
      <c r="D198" s="249" t="s">
        <v>283</v>
      </c>
      <c r="E198" s="188" t="s">
        <v>763</v>
      </c>
      <c r="F198" s="188"/>
      <c r="G198" s="189" t="s">
        <v>1077</v>
      </c>
      <c r="H198" s="243" t="s">
        <v>767</v>
      </c>
      <c r="I198" s="188">
        <v>5</v>
      </c>
      <c r="J198" s="243">
        <v>150</v>
      </c>
      <c r="K198" s="205" t="s">
        <v>1080</v>
      </c>
      <c r="L198" s="198" t="s">
        <v>1078</v>
      </c>
      <c r="M198" s="205" t="s">
        <v>1079</v>
      </c>
      <c r="N198" s="199" t="s">
        <v>1190</v>
      </c>
      <c r="O198" s="243" t="s">
        <v>404</v>
      </c>
      <c r="P198" s="243" t="s">
        <v>406</v>
      </c>
      <c r="Q198" s="188"/>
    </row>
    <row r="199" spans="1:17" s="242" customFormat="1" ht="54.75" customHeight="1">
      <c r="A199" s="243" t="s">
        <v>269</v>
      </c>
      <c r="B199" s="189" t="s">
        <v>268</v>
      </c>
      <c r="C199" s="189" t="s">
        <v>1245</v>
      </c>
      <c r="D199" s="249" t="s">
        <v>283</v>
      </c>
      <c r="E199" s="188" t="s">
        <v>763</v>
      </c>
      <c r="F199" s="188"/>
      <c r="G199" s="189" t="s">
        <v>307</v>
      </c>
      <c r="H199" s="243" t="s">
        <v>765</v>
      </c>
      <c r="I199" s="188">
        <v>5</v>
      </c>
      <c r="J199" s="243">
        <v>150</v>
      </c>
      <c r="K199" s="198" t="s">
        <v>612</v>
      </c>
      <c r="L199" s="198" t="s">
        <v>1234</v>
      </c>
      <c r="M199" s="198" t="s">
        <v>1081</v>
      </c>
      <c r="N199" s="199" t="s">
        <v>399</v>
      </c>
      <c r="O199" s="201" t="s">
        <v>404</v>
      </c>
      <c r="P199" s="188" t="s">
        <v>406</v>
      </c>
      <c r="Q199" s="188"/>
    </row>
    <row r="200" spans="1:17" s="242" customFormat="1" ht="54.75" customHeight="1">
      <c r="A200" s="243" t="s">
        <v>269</v>
      </c>
      <c r="B200" s="189" t="s">
        <v>268</v>
      </c>
      <c r="C200" s="189" t="s">
        <v>1245</v>
      </c>
      <c r="D200" s="249" t="s">
        <v>341</v>
      </c>
      <c r="E200" s="188" t="s">
        <v>764</v>
      </c>
      <c r="F200" s="188"/>
      <c r="G200" s="189" t="s">
        <v>1187</v>
      </c>
      <c r="H200" s="243" t="s">
        <v>765</v>
      </c>
      <c r="I200" s="188">
        <v>5</v>
      </c>
      <c r="J200" s="243">
        <v>150</v>
      </c>
      <c r="K200" s="198" t="s">
        <v>1188</v>
      </c>
      <c r="L200" s="198"/>
      <c r="M200" s="198" t="s">
        <v>1189</v>
      </c>
      <c r="N200" s="199" t="s">
        <v>1190</v>
      </c>
      <c r="O200" s="243" t="s">
        <v>404</v>
      </c>
      <c r="P200" s="243" t="s">
        <v>406</v>
      </c>
      <c r="Q200" s="243"/>
    </row>
    <row r="201" spans="1:17" s="242" customFormat="1" ht="54.75" customHeight="1">
      <c r="A201" s="243" t="s">
        <v>269</v>
      </c>
      <c r="B201" s="189" t="s">
        <v>268</v>
      </c>
      <c r="C201" s="189" t="s">
        <v>1245</v>
      </c>
      <c r="D201" s="249" t="s">
        <v>283</v>
      </c>
      <c r="E201" s="188" t="s">
        <v>763</v>
      </c>
      <c r="F201" s="188"/>
      <c r="G201" s="189" t="s">
        <v>1084</v>
      </c>
      <c r="H201" s="243" t="s">
        <v>766</v>
      </c>
      <c r="I201" s="188">
        <v>5</v>
      </c>
      <c r="J201" s="243">
        <v>150</v>
      </c>
      <c r="K201" s="198" t="s">
        <v>1085</v>
      </c>
      <c r="L201" s="198" t="s">
        <v>1087</v>
      </c>
      <c r="M201" s="198" t="s">
        <v>1086</v>
      </c>
      <c r="N201" s="199" t="s">
        <v>399</v>
      </c>
      <c r="O201" s="188" t="s">
        <v>404</v>
      </c>
      <c r="P201" s="188" t="s">
        <v>406</v>
      </c>
      <c r="Q201" s="188"/>
    </row>
    <row r="202" spans="1:17" s="242" customFormat="1" ht="54.75" customHeight="1">
      <c r="A202" s="243" t="s">
        <v>269</v>
      </c>
      <c r="B202" s="189" t="s">
        <v>268</v>
      </c>
      <c r="C202" s="249" t="s">
        <v>283</v>
      </c>
      <c r="D202" s="187"/>
      <c r="E202" s="188" t="s">
        <v>764</v>
      </c>
      <c r="F202" s="188"/>
      <c r="G202" s="189" t="s">
        <v>1255</v>
      </c>
      <c r="H202" s="243" t="s">
        <v>766</v>
      </c>
      <c r="I202" s="188">
        <v>5</v>
      </c>
      <c r="J202" s="243">
        <v>150</v>
      </c>
      <c r="K202" s="198" t="s">
        <v>1284</v>
      </c>
      <c r="L202" s="198" t="s">
        <v>1287</v>
      </c>
      <c r="M202" s="198" t="s">
        <v>1285</v>
      </c>
      <c r="N202" s="199" t="s">
        <v>1286</v>
      </c>
      <c r="O202" s="188" t="s">
        <v>405</v>
      </c>
      <c r="P202" s="188" t="s">
        <v>406</v>
      </c>
      <c r="Q202" s="188"/>
    </row>
    <row r="203" spans="1:17" s="242" customFormat="1" ht="54.75" customHeight="1">
      <c r="A203" s="243" t="s">
        <v>269</v>
      </c>
      <c r="B203" s="189" t="s">
        <v>268</v>
      </c>
      <c r="C203" s="249" t="s">
        <v>283</v>
      </c>
      <c r="D203" s="187"/>
      <c r="E203" s="188" t="s">
        <v>763</v>
      </c>
      <c r="F203" s="188"/>
      <c r="G203" s="189" t="s">
        <v>1257</v>
      </c>
      <c r="H203" s="243" t="s">
        <v>766</v>
      </c>
      <c r="I203" s="188">
        <v>5</v>
      </c>
      <c r="J203" s="243">
        <v>150</v>
      </c>
      <c r="K203" s="198" t="s">
        <v>1288</v>
      </c>
      <c r="L203" s="198"/>
      <c r="M203" s="198" t="s">
        <v>1289</v>
      </c>
      <c r="N203" s="199" t="s">
        <v>1286</v>
      </c>
      <c r="O203" s="188" t="s">
        <v>405</v>
      </c>
      <c r="P203" s="188" t="s">
        <v>406</v>
      </c>
      <c r="Q203" s="188"/>
    </row>
    <row r="204" spans="1:17" s="242" customFormat="1" ht="54.75" customHeight="1">
      <c r="A204" s="243" t="s">
        <v>269</v>
      </c>
      <c r="B204" s="189" t="s">
        <v>268</v>
      </c>
      <c r="C204" s="189" t="s">
        <v>1245</v>
      </c>
      <c r="D204" s="249" t="s">
        <v>283</v>
      </c>
      <c r="E204" s="188" t="s">
        <v>763</v>
      </c>
      <c r="F204" s="188"/>
      <c r="G204" s="189" t="s">
        <v>1096</v>
      </c>
      <c r="H204" s="243" t="s">
        <v>766</v>
      </c>
      <c r="I204" s="188">
        <v>5</v>
      </c>
      <c r="J204" s="243">
        <v>150</v>
      </c>
      <c r="K204" s="198" t="s">
        <v>1097</v>
      </c>
      <c r="L204" s="198" t="s">
        <v>1099</v>
      </c>
      <c r="M204" s="198" t="s">
        <v>1098</v>
      </c>
      <c r="N204" s="199" t="s">
        <v>1074</v>
      </c>
      <c r="O204" s="188" t="s">
        <v>404</v>
      </c>
      <c r="P204" s="188" t="s">
        <v>406</v>
      </c>
      <c r="Q204" s="188"/>
    </row>
    <row r="205" spans="1:17" s="242" customFormat="1" ht="54.75" customHeight="1">
      <c r="A205" s="243" t="s">
        <v>269</v>
      </c>
      <c r="B205" s="189" t="s">
        <v>268</v>
      </c>
      <c r="C205" s="189" t="s">
        <v>1245</v>
      </c>
      <c r="D205" s="189" t="s">
        <v>1154</v>
      </c>
      <c r="E205" s="188" t="s">
        <v>763</v>
      </c>
      <c r="F205" s="188"/>
      <c r="G205" s="189" t="s">
        <v>749</v>
      </c>
      <c r="H205" s="243" t="s">
        <v>766</v>
      </c>
      <c r="I205" s="188">
        <v>5</v>
      </c>
      <c r="J205" s="243">
        <v>150</v>
      </c>
      <c r="K205" s="198" t="s">
        <v>938</v>
      </c>
      <c r="L205" s="198" t="s">
        <v>1233</v>
      </c>
      <c r="M205" s="198" t="s">
        <v>939</v>
      </c>
      <c r="N205" s="199" t="s">
        <v>940</v>
      </c>
      <c r="O205" s="188" t="s">
        <v>404</v>
      </c>
      <c r="P205" s="188" t="s">
        <v>406</v>
      </c>
      <c r="Q205" s="188"/>
    </row>
    <row r="206" spans="1:17" s="242" customFormat="1" ht="33" customHeight="1">
      <c r="A206" s="243" t="s">
        <v>269</v>
      </c>
      <c r="B206" s="196" t="s">
        <v>268</v>
      </c>
      <c r="C206" s="249" t="s">
        <v>341</v>
      </c>
      <c r="D206" s="187"/>
      <c r="E206" s="188" t="s">
        <v>764</v>
      </c>
      <c r="F206" s="188"/>
      <c r="G206" s="189" t="s">
        <v>494</v>
      </c>
      <c r="H206" s="188" t="s">
        <v>765</v>
      </c>
      <c r="I206" s="206">
        <v>5</v>
      </c>
      <c r="J206" s="243">
        <f>I206*30</f>
        <v>150</v>
      </c>
      <c r="K206" s="198" t="s">
        <v>614</v>
      </c>
      <c r="L206" s="205" t="s">
        <v>494</v>
      </c>
      <c r="M206" s="198" t="s">
        <v>1338</v>
      </c>
      <c r="N206" s="199" t="s">
        <v>566</v>
      </c>
      <c r="O206" s="188" t="s">
        <v>405</v>
      </c>
      <c r="P206" s="188" t="s">
        <v>406</v>
      </c>
      <c r="Q206" s="188"/>
    </row>
    <row r="207" spans="1:17" s="242" customFormat="1" ht="25.5">
      <c r="A207" s="243" t="s">
        <v>269</v>
      </c>
      <c r="B207" s="196" t="s">
        <v>268</v>
      </c>
      <c r="C207" s="249" t="s">
        <v>283</v>
      </c>
      <c r="D207" s="187"/>
      <c r="E207" s="188" t="s">
        <v>763</v>
      </c>
      <c r="F207" s="188"/>
      <c r="G207" s="189" t="s">
        <v>348</v>
      </c>
      <c r="H207" s="243" t="s">
        <v>765</v>
      </c>
      <c r="I207" s="188">
        <v>5</v>
      </c>
      <c r="J207" s="243">
        <f>I207*30</f>
        <v>150</v>
      </c>
      <c r="K207" s="198" t="s">
        <v>616</v>
      </c>
      <c r="L207" s="198" t="s">
        <v>348</v>
      </c>
      <c r="M207" s="198" t="s">
        <v>1128</v>
      </c>
      <c r="N207" s="199" t="s">
        <v>397</v>
      </c>
      <c r="O207" s="188" t="s">
        <v>405</v>
      </c>
      <c r="P207" s="243" t="s">
        <v>406</v>
      </c>
      <c r="Q207" s="243"/>
    </row>
    <row r="208" spans="1:17" s="242" customFormat="1" ht="33" customHeight="1">
      <c r="A208" s="243" t="s">
        <v>269</v>
      </c>
      <c r="B208" s="196" t="s">
        <v>268</v>
      </c>
      <c r="C208" s="249" t="s">
        <v>283</v>
      </c>
      <c r="D208" s="187"/>
      <c r="E208" s="188" t="s">
        <v>764</v>
      </c>
      <c r="F208" s="188"/>
      <c r="G208" s="189" t="s">
        <v>356</v>
      </c>
      <c r="H208" s="188" t="s">
        <v>765</v>
      </c>
      <c r="I208" s="206">
        <v>5</v>
      </c>
      <c r="J208" s="243">
        <f>I208*30</f>
        <v>150</v>
      </c>
      <c r="K208" s="198" t="s">
        <v>617</v>
      </c>
      <c r="L208" s="205" t="s">
        <v>356</v>
      </c>
      <c r="M208" s="198" t="s">
        <v>1339</v>
      </c>
      <c r="N208" s="199" t="s">
        <v>399</v>
      </c>
      <c r="O208" s="243" t="s">
        <v>405</v>
      </c>
      <c r="P208" s="243" t="s">
        <v>406</v>
      </c>
      <c r="Q208" s="243"/>
    </row>
    <row r="209" spans="1:17" s="242" customFormat="1" ht="30" customHeight="1">
      <c r="A209" s="243" t="s">
        <v>269</v>
      </c>
      <c r="B209" s="196" t="s">
        <v>268</v>
      </c>
      <c r="C209" s="249" t="s">
        <v>283</v>
      </c>
      <c r="D209" s="187"/>
      <c r="E209" s="188" t="s">
        <v>764</v>
      </c>
      <c r="F209" s="188"/>
      <c r="G209" s="189" t="s">
        <v>355</v>
      </c>
      <c r="H209" s="243" t="s">
        <v>765</v>
      </c>
      <c r="I209" s="188">
        <v>5</v>
      </c>
      <c r="J209" s="243">
        <f>I209*30</f>
        <v>150</v>
      </c>
      <c r="K209" s="198" t="s">
        <v>618</v>
      </c>
      <c r="L209" s="198" t="s">
        <v>355</v>
      </c>
      <c r="M209" s="198" t="s">
        <v>1129</v>
      </c>
      <c r="N209" s="199" t="s">
        <v>1242</v>
      </c>
      <c r="O209" s="201" t="s">
        <v>405</v>
      </c>
      <c r="P209" s="243" t="s">
        <v>406</v>
      </c>
      <c r="Q209" s="243"/>
    </row>
    <row r="210" spans="1:17" s="242" customFormat="1" ht="54.75" customHeight="1">
      <c r="A210" s="243" t="s">
        <v>269</v>
      </c>
      <c r="B210" s="189" t="s">
        <v>268</v>
      </c>
      <c r="C210" s="189" t="s">
        <v>1245</v>
      </c>
      <c r="D210" s="249" t="s">
        <v>341</v>
      </c>
      <c r="E210" s="188" t="s">
        <v>763</v>
      </c>
      <c r="F210" s="188"/>
      <c r="G210" s="189" t="s">
        <v>393</v>
      </c>
      <c r="H210" s="243" t="s">
        <v>765</v>
      </c>
      <c r="I210" s="188">
        <v>5</v>
      </c>
      <c r="J210" s="243">
        <v>150</v>
      </c>
      <c r="K210" s="198" t="s">
        <v>619</v>
      </c>
      <c r="L210" s="198" t="s">
        <v>393</v>
      </c>
      <c r="M210" s="198" t="s">
        <v>1184</v>
      </c>
      <c r="N210" s="199" t="s">
        <v>403</v>
      </c>
      <c r="O210" s="201" t="s">
        <v>404</v>
      </c>
      <c r="P210" s="188" t="s">
        <v>406</v>
      </c>
      <c r="Q210" s="188"/>
    </row>
    <row r="211" spans="1:17" s="242" customFormat="1" ht="32.25" customHeight="1">
      <c r="A211" s="243" t="s">
        <v>269</v>
      </c>
      <c r="B211" s="196" t="s">
        <v>268</v>
      </c>
      <c r="C211" s="249" t="s">
        <v>283</v>
      </c>
      <c r="D211" s="187"/>
      <c r="E211" s="188" t="s">
        <v>763</v>
      </c>
      <c r="F211" s="188"/>
      <c r="G211" s="189" t="s">
        <v>370</v>
      </c>
      <c r="H211" s="243" t="s">
        <v>765</v>
      </c>
      <c r="I211" s="188">
        <v>5</v>
      </c>
      <c r="J211" s="243">
        <f aca="true" t="shared" si="2" ref="J211:J218">I211*30</f>
        <v>150</v>
      </c>
      <c r="K211" s="198" t="s">
        <v>621</v>
      </c>
      <c r="L211" s="198" t="s">
        <v>370</v>
      </c>
      <c r="M211" s="198" t="s">
        <v>1130</v>
      </c>
      <c r="N211" s="199" t="s">
        <v>1074</v>
      </c>
      <c r="O211" s="188" t="s">
        <v>405</v>
      </c>
      <c r="P211" s="188" t="s">
        <v>406</v>
      </c>
      <c r="Q211" s="188"/>
    </row>
    <row r="212" spans="1:17" s="242" customFormat="1" ht="58.5" customHeight="1">
      <c r="A212" s="243" t="s">
        <v>269</v>
      </c>
      <c r="B212" s="189" t="s">
        <v>268</v>
      </c>
      <c r="C212" s="249" t="s">
        <v>283</v>
      </c>
      <c r="D212" s="187"/>
      <c r="E212" s="188" t="s">
        <v>764</v>
      </c>
      <c r="F212" s="188"/>
      <c r="G212" s="189" t="s">
        <v>394</v>
      </c>
      <c r="H212" s="243" t="s">
        <v>765</v>
      </c>
      <c r="I212" s="188">
        <v>5</v>
      </c>
      <c r="J212" s="243">
        <f t="shared" si="2"/>
        <v>150</v>
      </c>
      <c r="K212" s="198" t="s">
        <v>622</v>
      </c>
      <c r="L212" s="198" t="s">
        <v>394</v>
      </c>
      <c r="M212" s="198" t="s">
        <v>1131</v>
      </c>
      <c r="N212" s="199" t="s">
        <v>399</v>
      </c>
      <c r="O212" s="188" t="s">
        <v>405</v>
      </c>
      <c r="P212" s="188" t="s">
        <v>406</v>
      </c>
      <c r="Q212" s="188"/>
    </row>
    <row r="213" spans="1:17" s="242" customFormat="1" ht="30.75" customHeight="1">
      <c r="A213" s="243" t="s">
        <v>269</v>
      </c>
      <c r="B213" s="196" t="s">
        <v>268</v>
      </c>
      <c r="C213" s="249" t="s">
        <v>283</v>
      </c>
      <c r="D213" s="187"/>
      <c r="E213" s="188" t="s">
        <v>763</v>
      </c>
      <c r="F213" s="188"/>
      <c r="G213" s="189" t="s">
        <v>369</v>
      </c>
      <c r="H213" s="243" t="s">
        <v>766</v>
      </c>
      <c r="I213" s="188">
        <v>5</v>
      </c>
      <c r="J213" s="243">
        <f t="shared" si="2"/>
        <v>150</v>
      </c>
      <c r="K213" s="198" t="s">
        <v>623</v>
      </c>
      <c r="L213" s="198" t="s">
        <v>369</v>
      </c>
      <c r="M213" s="198" t="s">
        <v>1132</v>
      </c>
      <c r="N213" s="199" t="s">
        <v>833</v>
      </c>
      <c r="O213" s="188" t="s">
        <v>405</v>
      </c>
      <c r="P213" s="188" t="s">
        <v>406</v>
      </c>
      <c r="Q213" s="188"/>
    </row>
    <row r="214" spans="1:17" s="242" customFormat="1" ht="45.75" customHeight="1">
      <c r="A214" s="188" t="s">
        <v>269</v>
      </c>
      <c r="B214" s="189" t="s">
        <v>268</v>
      </c>
      <c r="C214" s="189" t="s">
        <v>342</v>
      </c>
      <c r="D214" s="188"/>
      <c r="E214" s="188" t="s">
        <v>763</v>
      </c>
      <c r="F214" s="188"/>
      <c r="G214" s="199" t="s">
        <v>288</v>
      </c>
      <c r="H214" s="188" t="s">
        <v>765</v>
      </c>
      <c r="I214" s="206">
        <v>5</v>
      </c>
      <c r="J214" s="243">
        <f t="shared" si="2"/>
        <v>150</v>
      </c>
      <c r="K214" s="212"/>
      <c r="L214" s="205" t="s">
        <v>288</v>
      </c>
      <c r="M214" s="212"/>
      <c r="N214" s="189" t="s">
        <v>397</v>
      </c>
      <c r="O214" s="188" t="s">
        <v>405</v>
      </c>
      <c r="P214" s="188" t="s">
        <v>406</v>
      </c>
      <c r="Q214" s="188"/>
    </row>
    <row r="215" spans="1:17" s="242" customFormat="1" ht="25.5">
      <c r="A215" s="243" t="s">
        <v>269</v>
      </c>
      <c r="B215" s="196" t="s">
        <v>268</v>
      </c>
      <c r="C215" s="249" t="s">
        <v>491</v>
      </c>
      <c r="D215" s="187"/>
      <c r="E215" s="188" t="s">
        <v>764</v>
      </c>
      <c r="F215" s="188"/>
      <c r="G215" s="189" t="s">
        <v>358</v>
      </c>
      <c r="H215" s="243" t="s">
        <v>766</v>
      </c>
      <c r="I215" s="206">
        <v>5</v>
      </c>
      <c r="J215" s="243">
        <f t="shared" si="2"/>
        <v>150</v>
      </c>
      <c r="K215" s="198" t="s">
        <v>624</v>
      </c>
      <c r="L215" s="205" t="s">
        <v>358</v>
      </c>
      <c r="M215" s="198" t="s">
        <v>1340</v>
      </c>
      <c r="N215" s="199" t="s">
        <v>1094</v>
      </c>
      <c r="O215" s="188" t="s">
        <v>405</v>
      </c>
      <c r="P215" s="188" t="s">
        <v>406</v>
      </c>
      <c r="Q215" s="188"/>
    </row>
    <row r="216" spans="1:17" s="242" customFormat="1" ht="25.5">
      <c r="A216" s="243" t="s">
        <v>269</v>
      </c>
      <c r="B216" s="196" t="s">
        <v>268</v>
      </c>
      <c r="C216" s="249" t="s">
        <v>283</v>
      </c>
      <c r="D216" s="187"/>
      <c r="E216" s="188" t="s">
        <v>764</v>
      </c>
      <c r="F216" s="188"/>
      <c r="G216" s="189" t="s">
        <v>396</v>
      </c>
      <c r="H216" s="243" t="s">
        <v>765</v>
      </c>
      <c r="I216" s="188">
        <v>5</v>
      </c>
      <c r="J216" s="243">
        <f t="shared" si="2"/>
        <v>150</v>
      </c>
      <c r="K216" s="198" t="s">
        <v>625</v>
      </c>
      <c r="L216" s="198" t="s">
        <v>505</v>
      </c>
      <c r="M216" s="198" t="s">
        <v>1133</v>
      </c>
      <c r="N216" s="199" t="s">
        <v>1242</v>
      </c>
      <c r="O216" s="188" t="s">
        <v>405</v>
      </c>
      <c r="P216" s="188" t="s">
        <v>406</v>
      </c>
      <c r="Q216" s="188"/>
    </row>
    <row r="217" spans="1:17" s="242" customFormat="1" ht="38.25">
      <c r="A217" s="243" t="s">
        <v>269</v>
      </c>
      <c r="B217" s="189" t="s">
        <v>270</v>
      </c>
      <c r="C217" s="189" t="s">
        <v>342</v>
      </c>
      <c r="D217" s="188"/>
      <c r="E217" s="188" t="s">
        <v>764</v>
      </c>
      <c r="F217" s="188"/>
      <c r="G217" s="213" t="s">
        <v>770</v>
      </c>
      <c r="H217" s="243" t="s">
        <v>766</v>
      </c>
      <c r="I217" s="206">
        <v>5</v>
      </c>
      <c r="J217" s="243">
        <f t="shared" si="2"/>
        <v>150</v>
      </c>
      <c r="K217" s="198" t="s">
        <v>787</v>
      </c>
      <c r="L217" s="198" t="s">
        <v>788</v>
      </c>
      <c r="M217" s="198" t="s">
        <v>787</v>
      </c>
      <c r="N217" s="189" t="s">
        <v>397</v>
      </c>
      <c r="O217" s="188" t="s">
        <v>405</v>
      </c>
      <c r="P217" s="188" t="s">
        <v>406</v>
      </c>
      <c r="Q217" s="188"/>
    </row>
    <row r="218" spans="1:17" s="242" customFormat="1" ht="25.5">
      <c r="A218" s="243" t="s">
        <v>269</v>
      </c>
      <c r="B218" s="196" t="s">
        <v>268</v>
      </c>
      <c r="C218" s="249" t="s">
        <v>283</v>
      </c>
      <c r="D218" s="187"/>
      <c r="E218" s="188" t="s">
        <v>763</v>
      </c>
      <c r="F218" s="188"/>
      <c r="G218" s="189" t="s">
        <v>350</v>
      </c>
      <c r="H218" s="243" t="s">
        <v>766</v>
      </c>
      <c r="I218" s="206">
        <v>5</v>
      </c>
      <c r="J218" s="243">
        <f t="shared" si="2"/>
        <v>150</v>
      </c>
      <c r="K218" s="198" t="s">
        <v>626</v>
      </c>
      <c r="L218" s="205" t="s">
        <v>506</v>
      </c>
      <c r="M218" s="198" t="s">
        <v>1341</v>
      </c>
      <c r="N218" s="199" t="s">
        <v>397</v>
      </c>
      <c r="O218" s="188" t="s">
        <v>405</v>
      </c>
      <c r="P218" s="188" t="s">
        <v>406</v>
      </c>
      <c r="Q218" s="188"/>
    </row>
    <row r="219" spans="1:17" s="242" customFormat="1" ht="54.75" customHeight="1">
      <c r="A219" s="243" t="s">
        <v>269</v>
      </c>
      <c r="B219" s="189" t="s">
        <v>268</v>
      </c>
      <c r="C219" s="189" t="s">
        <v>1245</v>
      </c>
      <c r="D219" s="249" t="s">
        <v>283</v>
      </c>
      <c r="E219" s="188" t="s">
        <v>763</v>
      </c>
      <c r="F219" s="188"/>
      <c r="G219" s="189" t="s">
        <v>1091</v>
      </c>
      <c r="H219" s="243" t="s">
        <v>765</v>
      </c>
      <c r="I219" s="188">
        <v>5</v>
      </c>
      <c r="J219" s="243">
        <v>150</v>
      </c>
      <c r="K219" s="198" t="s">
        <v>1093</v>
      </c>
      <c r="L219" s="198" t="s">
        <v>1092</v>
      </c>
      <c r="M219" s="198" t="s">
        <v>1093</v>
      </c>
      <c r="N219" s="199" t="s">
        <v>1190</v>
      </c>
      <c r="O219" s="188" t="s">
        <v>404</v>
      </c>
      <c r="P219" s="188" t="s">
        <v>406</v>
      </c>
      <c r="Q219" s="188"/>
    </row>
    <row r="220" spans="1:17" s="242" customFormat="1" ht="40.5" customHeight="1">
      <c r="A220" s="188" t="s">
        <v>269</v>
      </c>
      <c r="B220" s="189" t="s">
        <v>270</v>
      </c>
      <c r="C220" s="189" t="s">
        <v>342</v>
      </c>
      <c r="D220" s="188"/>
      <c r="E220" s="188" t="s">
        <v>763</v>
      </c>
      <c r="F220" s="188"/>
      <c r="G220" s="189" t="s">
        <v>324</v>
      </c>
      <c r="H220" s="243" t="s">
        <v>766</v>
      </c>
      <c r="I220" s="206">
        <v>5</v>
      </c>
      <c r="J220" s="243">
        <f>I220*30</f>
        <v>150</v>
      </c>
      <c r="K220" s="212"/>
      <c r="L220" s="198" t="s">
        <v>324</v>
      </c>
      <c r="M220" s="212"/>
      <c r="N220" s="189" t="s">
        <v>1240</v>
      </c>
      <c r="O220" s="188" t="s">
        <v>405</v>
      </c>
      <c r="P220" s="188" t="s">
        <v>406</v>
      </c>
      <c r="Q220" s="188"/>
    </row>
    <row r="221" spans="1:17" s="242" customFormat="1" ht="39.75" customHeight="1">
      <c r="A221" s="243" t="s">
        <v>269</v>
      </c>
      <c r="B221" s="196" t="s">
        <v>271</v>
      </c>
      <c r="C221" s="189" t="s">
        <v>345</v>
      </c>
      <c r="D221" s="188"/>
      <c r="E221" s="188" t="s">
        <v>763</v>
      </c>
      <c r="F221" s="188"/>
      <c r="G221" s="189" t="s">
        <v>436</v>
      </c>
      <c r="H221" s="243" t="s">
        <v>766</v>
      </c>
      <c r="I221" s="206">
        <v>5</v>
      </c>
      <c r="J221" s="243">
        <f>I221*30</f>
        <v>150</v>
      </c>
      <c r="K221" s="214" t="s">
        <v>701</v>
      </c>
      <c r="L221" s="205" t="s">
        <v>436</v>
      </c>
      <c r="M221" s="214" t="s">
        <v>1342</v>
      </c>
      <c r="N221" s="189" t="s">
        <v>817</v>
      </c>
      <c r="O221" s="188" t="s">
        <v>405</v>
      </c>
      <c r="P221" s="188" t="s">
        <v>406</v>
      </c>
      <c r="Q221" s="188"/>
    </row>
    <row r="222" spans="1:17" s="242" customFormat="1" ht="68.25" customHeight="1">
      <c r="A222" s="243" t="s">
        <v>269</v>
      </c>
      <c r="B222" s="196" t="s">
        <v>270</v>
      </c>
      <c r="C222" s="189" t="s">
        <v>342</v>
      </c>
      <c r="D222" s="188"/>
      <c r="E222" s="188" t="s">
        <v>764</v>
      </c>
      <c r="F222" s="188"/>
      <c r="G222" s="189" t="s">
        <v>548</v>
      </c>
      <c r="H222" s="243" t="s">
        <v>765</v>
      </c>
      <c r="I222" s="188">
        <v>5</v>
      </c>
      <c r="J222" s="243">
        <f>I222*30</f>
        <v>150</v>
      </c>
      <c r="K222" s="214" t="s">
        <v>730</v>
      </c>
      <c r="L222" s="198" t="s">
        <v>559</v>
      </c>
      <c r="M222" s="214" t="s">
        <v>1343</v>
      </c>
      <c r="N222" s="199" t="s">
        <v>570</v>
      </c>
      <c r="O222" s="188" t="s">
        <v>405</v>
      </c>
      <c r="P222" s="188" t="s">
        <v>406</v>
      </c>
      <c r="Q222" s="188"/>
    </row>
    <row r="223" spans="1:17" s="242" customFormat="1" ht="54.75" customHeight="1">
      <c r="A223" s="243" t="s">
        <v>269</v>
      </c>
      <c r="B223" s="189" t="s">
        <v>268</v>
      </c>
      <c r="C223" s="189" t="s">
        <v>1245</v>
      </c>
      <c r="D223" s="249" t="s">
        <v>341</v>
      </c>
      <c r="E223" s="188" t="s">
        <v>763</v>
      </c>
      <c r="F223" s="188"/>
      <c r="G223" s="189" t="s">
        <v>390</v>
      </c>
      <c r="H223" s="243" t="s">
        <v>766</v>
      </c>
      <c r="I223" s="188">
        <v>5</v>
      </c>
      <c r="J223" s="243">
        <v>150</v>
      </c>
      <c r="K223" s="209" t="s">
        <v>627</v>
      </c>
      <c r="L223" s="198" t="s">
        <v>390</v>
      </c>
      <c r="M223" s="209" t="s">
        <v>1185</v>
      </c>
      <c r="N223" s="199" t="s">
        <v>403</v>
      </c>
      <c r="O223" s="188" t="s">
        <v>404</v>
      </c>
      <c r="P223" s="188" t="s">
        <v>406</v>
      </c>
      <c r="Q223" s="188"/>
    </row>
    <row r="224" spans="1:17" s="242" customFormat="1" ht="41.25" customHeight="1">
      <c r="A224" s="243" t="s">
        <v>269</v>
      </c>
      <c r="B224" s="196" t="s">
        <v>268</v>
      </c>
      <c r="C224" s="249" t="s">
        <v>341</v>
      </c>
      <c r="D224" s="187"/>
      <c r="E224" s="188" t="s">
        <v>763</v>
      </c>
      <c r="F224" s="188"/>
      <c r="G224" s="189" t="s">
        <v>496</v>
      </c>
      <c r="H224" s="201" t="s">
        <v>765</v>
      </c>
      <c r="I224" s="206">
        <v>5</v>
      </c>
      <c r="J224" s="243">
        <f>I224*30</f>
        <v>150</v>
      </c>
      <c r="K224" s="209" t="s">
        <v>628</v>
      </c>
      <c r="L224" s="205" t="s">
        <v>496</v>
      </c>
      <c r="M224" s="209" t="s">
        <v>628</v>
      </c>
      <c r="N224" s="199" t="s">
        <v>400</v>
      </c>
      <c r="O224" s="188" t="s">
        <v>405</v>
      </c>
      <c r="P224" s="188" t="s">
        <v>406</v>
      </c>
      <c r="Q224" s="188"/>
    </row>
    <row r="225" spans="1:17" s="242" customFormat="1" ht="54.75" customHeight="1">
      <c r="A225" s="243" t="s">
        <v>269</v>
      </c>
      <c r="B225" s="189" t="s">
        <v>271</v>
      </c>
      <c r="C225" s="189" t="s">
        <v>1245</v>
      </c>
      <c r="D225" s="189" t="s">
        <v>344</v>
      </c>
      <c r="E225" s="188" t="s">
        <v>763</v>
      </c>
      <c r="F225" s="188"/>
      <c r="G225" s="189" t="s">
        <v>415</v>
      </c>
      <c r="H225" s="243" t="s">
        <v>766</v>
      </c>
      <c r="I225" s="188">
        <v>5</v>
      </c>
      <c r="J225" s="243">
        <v>150</v>
      </c>
      <c r="K225" s="214" t="s">
        <v>702</v>
      </c>
      <c r="L225" s="198" t="s">
        <v>415</v>
      </c>
      <c r="M225" s="214" t="s">
        <v>1016</v>
      </c>
      <c r="N225" s="199" t="s">
        <v>1008</v>
      </c>
      <c r="O225" s="188" t="s">
        <v>404</v>
      </c>
      <c r="P225" s="188" t="s">
        <v>406</v>
      </c>
      <c r="Q225" s="188"/>
    </row>
    <row r="226" spans="1:17" s="242" customFormat="1" ht="48.75" customHeight="1">
      <c r="A226" s="243" t="s">
        <v>269</v>
      </c>
      <c r="B226" s="196" t="s">
        <v>268</v>
      </c>
      <c r="C226" s="249" t="s">
        <v>341</v>
      </c>
      <c r="D226" s="187"/>
      <c r="E226" s="188" t="s">
        <v>763</v>
      </c>
      <c r="F226" s="188"/>
      <c r="G226" s="189" t="s">
        <v>373</v>
      </c>
      <c r="H226" s="243" t="s">
        <v>765</v>
      </c>
      <c r="I226" s="188">
        <v>5</v>
      </c>
      <c r="J226" s="243">
        <f>I226*30</f>
        <v>150</v>
      </c>
      <c r="K226" s="209" t="s">
        <v>629</v>
      </c>
      <c r="L226" s="198" t="s">
        <v>373</v>
      </c>
      <c r="M226" s="209" t="s">
        <v>1220</v>
      </c>
      <c r="N226" s="199" t="s">
        <v>400</v>
      </c>
      <c r="O226" s="188" t="s">
        <v>405</v>
      </c>
      <c r="P226" s="188" t="s">
        <v>406</v>
      </c>
      <c r="Q226" s="188"/>
    </row>
    <row r="227" spans="1:17" s="242" customFormat="1" ht="54.75" customHeight="1">
      <c r="A227" s="243" t="s">
        <v>269</v>
      </c>
      <c r="B227" s="189" t="s">
        <v>268</v>
      </c>
      <c r="C227" s="189" t="s">
        <v>1245</v>
      </c>
      <c r="D227" s="249" t="s">
        <v>341</v>
      </c>
      <c r="E227" s="188" t="s">
        <v>763</v>
      </c>
      <c r="F227" s="188"/>
      <c r="G227" s="189" t="s">
        <v>378</v>
      </c>
      <c r="H227" s="243" t="s">
        <v>766</v>
      </c>
      <c r="I227" s="188">
        <v>5</v>
      </c>
      <c r="J227" s="243">
        <v>150</v>
      </c>
      <c r="K227" s="209" t="s">
        <v>630</v>
      </c>
      <c r="L227" s="198" t="s">
        <v>507</v>
      </c>
      <c r="M227" s="209" t="s">
        <v>1186</v>
      </c>
      <c r="N227" s="199" t="s">
        <v>401</v>
      </c>
      <c r="O227" s="188" t="s">
        <v>404</v>
      </c>
      <c r="P227" s="188" t="s">
        <v>406</v>
      </c>
      <c r="Q227" s="188"/>
    </row>
    <row r="228" spans="1:17" s="242" customFormat="1" ht="45.75" customHeight="1">
      <c r="A228" s="243" t="s">
        <v>269</v>
      </c>
      <c r="B228" s="196" t="s">
        <v>268</v>
      </c>
      <c r="C228" s="249" t="s">
        <v>341</v>
      </c>
      <c r="D228" s="187"/>
      <c r="E228" s="188" t="s">
        <v>764</v>
      </c>
      <c r="F228" s="188"/>
      <c r="G228" s="189" t="s">
        <v>497</v>
      </c>
      <c r="H228" s="243" t="s">
        <v>765</v>
      </c>
      <c r="I228" s="188">
        <v>5</v>
      </c>
      <c r="J228" s="243">
        <f>I228*30</f>
        <v>150</v>
      </c>
      <c r="K228" s="209" t="s">
        <v>631</v>
      </c>
      <c r="L228" s="198" t="s">
        <v>1235</v>
      </c>
      <c r="M228" s="209" t="s">
        <v>1344</v>
      </c>
      <c r="N228" s="199" t="s">
        <v>566</v>
      </c>
      <c r="O228" s="188" t="s">
        <v>405</v>
      </c>
      <c r="P228" s="188" t="s">
        <v>406</v>
      </c>
      <c r="Q228" s="188"/>
    </row>
    <row r="229" spans="1:17" s="242" customFormat="1" ht="54.75" customHeight="1">
      <c r="A229" s="243" t="s">
        <v>269</v>
      </c>
      <c r="B229" s="189" t="s">
        <v>268</v>
      </c>
      <c r="C229" s="189" t="s">
        <v>1245</v>
      </c>
      <c r="D229" s="249" t="s">
        <v>283</v>
      </c>
      <c r="E229" s="188" t="s">
        <v>763</v>
      </c>
      <c r="F229" s="188"/>
      <c r="G229" s="189" t="s">
        <v>365</v>
      </c>
      <c r="H229" s="243" t="s">
        <v>767</v>
      </c>
      <c r="I229" s="188">
        <v>5</v>
      </c>
      <c r="J229" s="243">
        <v>150</v>
      </c>
      <c r="K229" s="209" t="s">
        <v>632</v>
      </c>
      <c r="L229" s="198" t="s">
        <v>365</v>
      </c>
      <c r="M229" s="209" t="s">
        <v>1102</v>
      </c>
      <c r="N229" s="199" t="s">
        <v>402</v>
      </c>
      <c r="O229" s="188" t="s">
        <v>404</v>
      </c>
      <c r="P229" s="188" t="s">
        <v>406</v>
      </c>
      <c r="Q229" s="188"/>
    </row>
    <row r="230" spans="1:17" s="242" customFormat="1" ht="42" customHeight="1">
      <c r="A230" s="243" t="s">
        <v>269</v>
      </c>
      <c r="B230" s="196" t="s">
        <v>268</v>
      </c>
      <c r="C230" s="249" t="s">
        <v>341</v>
      </c>
      <c r="D230" s="187"/>
      <c r="E230" s="188" t="s">
        <v>763</v>
      </c>
      <c r="F230" s="188"/>
      <c r="G230" s="189" t="s">
        <v>392</v>
      </c>
      <c r="H230" s="188" t="s">
        <v>765</v>
      </c>
      <c r="I230" s="206">
        <v>5</v>
      </c>
      <c r="J230" s="243">
        <f>I230*30</f>
        <v>150</v>
      </c>
      <c r="K230" s="209" t="s">
        <v>633</v>
      </c>
      <c r="L230" s="205" t="s">
        <v>392</v>
      </c>
      <c r="M230" s="209" t="s">
        <v>1345</v>
      </c>
      <c r="N230" s="199" t="s">
        <v>403</v>
      </c>
      <c r="O230" s="188" t="s">
        <v>405</v>
      </c>
      <c r="P230" s="188" t="s">
        <v>406</v>
      </c>
      <c r="Q230" s="188"/>
    </row>
    <row r="231" spans="1:17" s="242" customFormat="1" ht="45.75" customHeight="1">
      <c r="A231" s="243" t="s">
        <v>269</v>
      </c>
      <c r="B231" s="196" t="s">
        <v>268</v>
      </c>
      <c r="C231" s="249" t="s">
        <v>283</v>
      </c>
      <c r="D231" s="187"/>
      <c r="E231" s="188" t="s">
        <v>764</v>
      </c>
      <c r="F231" s="188"/>
      <c r="G231" s="189" t="s">
        <v>388</v>
      </c>
      <c r="H231" s="188" t="s">
        <v>765</v>
      </c>
      <c r="I231" s="206">
        <v>5</v>
      </c>
      <c r="J231" s="243">
        <f>I231*30</f>
        <v>150</v>
      </c>
      <c r="K231" s="209" t="s">
        <v>634</v>
      </c>
      <c r="L231" s="205" t="s">
        <v>388</v>
      </c>
      <c r="M231" s="209" t="s">
        <v>1346</v>
      </c>
      <c r="N231" s="199" t="s">
        <v>402</v>
      </c>
      <c r="O231" s="188" t="s">
        <v>405</v>
      </c>
      <c r="P231" s="188" t="s">
        <v>406</v>
      </c>
      <c r="Q231" s="188"/>
    </row>
    <row r="232" spans="1:17" s="242" customFormat="1" ht="54.75" customHeight="1">
      <c r="A232" s="243" t="s">
        <v>269</v>
      </c>
      <c r="B232" s="189" t="s">
        <v>268</v>
      </c>
      <c r="C232" s="189" t="s">
        <v>1245</v>
      </c>
      <c r="D232" s="249" t="s">
        <v>341</v>
      </c>
      <c r="E232" s="188" t="s">
        <v>763</v>
      </c>
      <c r="F232" s="188"/>
      <c r="G232" s="189" t="s">
        <v>499</v>
      </c>
      <c r="H232" s="243" t="s">
        <v>765</v>
      </c>
      <c r="I232" s="188">
        <v>5</v>
      </c>
      <c r="J232" s="243">
        <v>150</v>
      </c>
      <c r="K232" s="209" t="s">
        <v>751</v>
      </c>
      <c r="L232" s="198" t="s">
        <v>499</v>
      </c>
      <c r="M232" s="247" t="s">
        <v>1196</v>
      </c>
      <c r="N232" s="241" t="s">
        <v>1012</v>
      </c>
      <c r="O232" s="188" t="s">
        <v>404</v>
      </c>
      <c r="P232" s="188" t="s">
        <v>406</v>
      </c>
      <c r="Q232" s="188"/>
    </row>
    <row r="233" spans="1:17" s="242" customFormat="1" ht="41.25" customHeight="1">
      <c r="A233" s="188" t="s">
        <v>269</v>
      </c>
      <c r="B233" s="189" t="s">
        <v>270</v>
      </c>
      <c r="C233" s="189" t="s">
        <v>342</v>
      </c>
      <c r="D233" s="188"/>
      <c r="E233" s="188" t="s">
        <v>763</v>
      </c>
      <c r="F233" s="188"/>
      <c r="G233" s="189" t="s">
        <v>296</v>
      </c>
      <c r="H233" s="188" t="s">
        <v>765</v>
      </c>
      <c r="I233" s="206">
        <v>5</v>
      </c>
      <c r="J233" s="243">
        <f>I233*30</f>
        <v>150</v>
      </c>
      <c r="K233" s="212"/>
      <c r="L233" s="198" t="s">
        <v>296</v>
      </c>
      <c r="M233" s="212"/>
      <c r="N233" s="189" t="s">
        <v>402</v>
      </c>
      <c r="O233" s="188" t="s">
        <v>405</v>
      </c>
      <c r="P233" s="188" t="s">
        <v>406</v>
      </c>
      <c r="Q233" s="188"/>
    </row>
    <row r="234" spans="1:17" s="242" customFormat="1" ht="54.75" customHeight="1">
      <c r="A234" s="243" t="s">
        <v>269</v>
      </c>
      <c r="B234" s="189" t="s">
        <v>268</v>
      </c>
      <c r="C234" s="189" t="s">
        <v>1245</v>
      </c>
      <c r="D234" s="249" t="s">
        <v>341</v>
      </c>
      <c r="E234" s="188" t="s">
        <v>764</v>
      </c>
      <c r="F234" s="188"/>
      <c r="G234" s="189" t="s">
        <v>1191</v>
      </c>
      <c r="H234" s="243" t="s">
        <v>765</v>
      </c>
      <c r="I234" s="188">
        <v>5</v>
      </c>
      <c r="J234" s="243">
        <v>150</v>
      </c>
      <c r="K234" s="209" t="s">
        <v>1192</v>
      </c>
      <c r="L234" s="198"/>
      <c r="M234" s="209" t="s">
        <v>1193</v>
      </c>
      <c r="N234" s="199" t="s">
        <v>1194</v>
      </c>
      <c r="O234" s="188" t="s">
        <v>404</v>
      </c>
      <c r="P234" s="188" t="s">
        <v>406</v>
      </c>
      <c r="Q234" s="188"/>
    </row>
    <row r="235" spans="1:17" s="242" customFormat="1" ht="54.75" customHeight="1">
      <c r="A235" s="243" t="s">
        <v>269</v>
      </c>
      <c r="B235" s="189" t="s">
        <v>271</v>
      </c>
      <c r="C235" s="189" t="s">
        <v>1245</v>
      </c>
      <c r="D235" s="189" t="s">
        <v>345</v>
      </c>
      <c r="E235" s="188" t="s">
        <v>763</v>
      </c>
      <c r="F235" s="188"/>
      <c r="G235" s="189" t="s">
        <v>1017</v>
      </c>
      <c r="H235" s="243" t="s">
        <v>766</v>
      </c>
      <c r="I235" s="188">
        <v>5</v>
      </c>
      <c r="J235" s="243">
        <v>150</v>
      </c>
      <c r="K235" s="214" t="s">
        <v>1018</v>
      </c>
      <c r="L235" s="198" t="s">
        <v>1019</v>
      </c>
      <c r="M235" s="214" t="s">
        <v>1020</v>
      </c>
      <c r="N235" s="199" t="s">
        <v>851</v>
      </c>
      <c r="O235" s="188" t="s">
        <v>404</v>
      </c>
      <c r="P235" s="188" t="s">
        <v>406</v>
      </c>
      <c r="Q235" s="188"/>
    </row>
    <row r="236" spans="1:17" s="242" customFormat="1" ht="54.75" customHeight="1">
      <c r="A236" s="243" t="s">
        <v>269</v>
      </c>
      <c r="B236" s="189" t="s">
        <v>270</v>
      </c>
      <c r="C236" s="189" t="s">
        <v>1245</v>
      </c>
      <c r="D236" s="189" t="s">
        <v>342</v>
      </c>
      <c r="E236" s="188" t="s">
        <v>763</v>
      </c>
      <c r="F236" s="188"/>
      <c r="G236" s="189" t="s">
        <v>476</v>
      </c>
      <c r="H236" s="243" t="s">
        <v>766</v>
      </c>
      <c r="I236" s="188">
        <v>5</v>
      </c>
      <c r="J236" s="243">
        <v>150</v>
      </c>
      <c r="K236" s="214" t="s">
        <v>841</v>
      </c>
      <c r="L236" s="198" t="s">
        <v>476</v>
      </c>
      <c r="M236" s="214" t="s">
        <v>928</v>
      </c>
      <c r="N236" s="199" t="s">
        <v>483</v>
      </c>
      <c r="O236" s="188" t="s">
        <v>404</v>
      </c>
      <c r="P236" s="188" t="s">
        <v>406</v>
      </c>
      <c r="Q236" s="188"/>
    </row>
    <row r="237" spans="1:17" s="242" customFormat="1" ht="54.75" customHeight="1">
      <c r="A237" s="243" t="s">
        <v>269</v>
      </c>
      <c r="B237" s="189" t="s">
        <v>270</v>
      </c>
      <c r="C237" s="189" t="s">
        <v>1245</v>
      </c>
      <c r="D237" s="189" t="s">
        <v>342</v>
      </c>
      <c r="E237" s="188" t="s">
        <v>763</v>
      </c>
      <c r="F237" s="188"/>
      <c r="G237" s="189" t="s">
        <v>475</v>
      </c>
      <c r="H237" s="243" t="s">
        <v>766</v>
      </c>
      <c r="I237" s="188">
        <v>5</v>
      </c>
      <c r="J237" s="243">
        <v>150</v>
      </c>
      <c r="K237" s="214" t="s">
        <v>842</v>
      </c>
      <c r="L237" s="198" t="s">
        <v>475</v>
      </c>
      <c r="M237" s="214" t="s">
        <v>925</v>
      </c>
      <c r="N237" s="199" t="s">
        <v>923</v>
      </c>
      <c r="O237" s="188" t="s">
        <v>404</v>
      </c>
      <c r="P237" s="188" t="s">
        <v>406</v>
      </c>
      <c r="Q237" s="188"/>
    </row>
    <row r="238" spans="1:17" s="242" customFormat="1" ht="41.25" customHeight="1">
      <c r="A238" s="188" t="s">
        <v>269</v>
      </c>
      <c r="B238" s="189" t="s">
        <v>270</v>
      </c>
      <c r="C238" s="189" t="s">
        <v>342</v>
      </c>
      <c r="D238" s="188"/>
      <c r="E238" s="188" t="s">
        <v>763</v>
      </c>
      <c r="F238" s="188"/>
      <c r="G238" s="224" t="s">
        <v>327</v>
      </c>
      <c r="H238" s="188" t="s">
        <v>765</v>
      </c>
      <c r="I238" s="206">
        <v>5</v>
      </c>
      <c r="J238" s="243">
        <f>I238*30</f>
        <v>150</v>
      </c>
      <c r="K238" s="253"/>
      <c r="L238" s="198" t="s">
        <v>327</v>
      </c>
      <c r="M238" s="253"/>
      <c r="N238" s="189" t="s">
        <v>570</v>
      </c>
      <c r="O238" s="188" t="s">
        <v>405</v>
      </c>
      <c r="P238" s="188" t="s">
        <v>406</v>
      </c>
      <c r="Q238" s="188"/>
    </row>
    <row r="239" spans="1:17" s="242" customFormat="1" ht="54.75" customHeight="1">
      <c r="A239" s="243" t="s">
        <v>269</v>
      </c>
      <c r="B239" s="189" t="s">
        <v>270</v>
      </c>
      <c r="C239" s="189" t="s">
        <v>1245</v>
      </c>
      <c r="D239" s="189" t="s">
        <v>342</v>
      </c>
      <c r="E239" s="188" t="s">
        <v>763</v>
      </c>
      <c r="F239" s="188"/>
      <c r="G239" s="189" t="s">
        <v>467</v>
      </c>
      <c r="H239" s="243" t="s">
        <v>765</v>
      </c>
      <c r="I239" s="188">
        <v>5</v>
      </c>
      <c r="J239" s="243">
        <v>150</v>
      </c>
      <c r="K239" s="214" t="s">
        <v>843</v>
      </c>
      <c r="L239" s="198" t="s">
        <v>467</v>
      </c>
      <c r="M239" s="214" t="s">
        <v>929</v>
      </c>
      <c r="N239" s="199" t="s">
        <v>570</v>
      </c>
      <c r="O239" s="188" t="s">
        <v>404</v>
      </c>
      <c r="P239" s="188" t="s">
        <v>406</v>
      </c>
      <c r="Q239" s="188"/>
    </row>
    <row r="240" spans="1:17" s="242" customFormat="1" ht="54.75" customHeight="1">
      <c r="A240" s="243" t="s">
        <v>269</v>
      </c>
      <c r="B240" s="189" t="s">
        <v>270</v>
      </c>
      <c r="C240" s="189" t="s">
        <v>1245</v>
      </c>
      <c r="D240" s="189" t="s">
        <v>342</v>
      </c>
      <c r="E240" s="188" t="s">
        <v>763</v>
      </c>
      <c r="F240" s="188"/>
      <c r="G240" s="189" t="s">
        <v>471</v>
      </c>
      <c r="H240" s="243" t="s">
        <v>766</v>
      </c>
      <c r="I240" s="188">
        <v>5</v>
      </c>
      <c r="J240" s="243">
        <v>150</v>
      </c>
      <c r="K240" s="214" t="s">
        <v>844</v>
      </c>
      <c r="L240" s="198" t="s">
        <v>471</v>
      </c>
      <c r="M240" s="214" t="s">
        <v>912</v>
      </c>
      <c r="N240" s="199" t="s">
        <v>569</v>
      </c>
      <c r="O240" s="188" t="s">
        <v>404</v>
      </c>
      <c r="P240" s="188" t="s">
        <v>406</v>
      </c>
      <c r="Q240" s="188"/>
    </row>
    <row r="241" spans="1:17" s="242" customFormat="1" ht="54" customHeight="1">
      <c r="A241" s="243" t="s">
        <v>269</v>
      </c>
      <c r="B241" s="189" t="s">
        <v>270</v>
      </c>
      <c r="C241" s="189" t="s">
        <v>342</v>
      </c>
      <c r="D241" s="188"/>
      <c r="E241" s="188" t="s">
        <v>763</v>
      </c>
      <c r="F241" s="188"/>
      <c r="G241" s="189" t="s">
        <v>549</v>
      </c>
      <c r="H241" s="188" t="s">
        <v>765</v>
      </c>
      <c r="I241" s="206">
        <v>5</v>
      </c>
      <c r="J241" s="243">
        <f>I241*30</f>
        <v>150</v>
      </c>
      <c r="K241" s="209" t="s">
        <v>755</v>
      </c>
      <c r="L241" s="198" t="s">
        <v>549</v>
      </c>
      <c r="M241" s="209" t="s">
        <v>1347</v>
      </c>
      <c r="N241" s="189" t="s">
        <v>570</v>
      </c>
      <c r="O241" s="188" t="s">
        <v>405</v>
      </c>
      <c r="P241" s="188" t="s">
        <v>406</v>
      </c>
      <c r="Q241" s="188"/>
    </row>
    <row r="242" spans="1:17" s="242" customFormat="1" ht="50.25" customHeight="1">
      <c r="A242" s="243" t="s">
        <v>269</v>
      </c>
      <c r="B242" s="196" t="s">
        <v>271</v>
      </c>
      <c r="C242" s="249" t="s">
        <v>345</v>
      </c>
      <c r="D242" s="187"/>
      <c r="E242" s="188" t="s">
        <v>763</v>
      </c>
      <c r="F242" s="188"/>
      <c r="G242" s="189" t="s">
        <v>447</v>
      </c>
      <c r="H242" s="243" t="s">
        <v>765</v>
      </c>
      <c r="I242" s="188">
        <v>5</v>
      </c>
      <c r="J242" s="243">
        <f>I242*30</f>
        <v>150</v>
      </c>
      <c r="K242" s="214" t="s">
        <v>703</v>
      </c>
      <c r="L242" s="198" t="s">
        <v>533</v>
      </c>
      <c r="M242" s="214" t="s">
        <v>1348</v>
      </c>
      <c r="N242" s="199" t="s">
        <v>1014</v>
      </c>
      <c r="O242" s="188" t="s">
        <v>405</v>
      </c>
      <c r="P242" s="188" t="s">
        <v>406</v>
      </c>
      <c r="Q242" s="188"/>
    </row>
    <row r="243" spans="1:17" s="242" customFormat="1" ht="41.25" customHeight="1">
      <c r="A243" s="243" t="s">
        <v>269</v>
      </c>
      <c r="B243" s="196" t="s">
        <v>271</v>
      </c>
      <c r="C243" s="249" t="s">
        <v>345</v>
      </c>
      <c r="D243" s="187"/>
      <c r="E243" s="188" t="s">
        <v>763</v>
      </c>
      <c r="F243" s="188"/>
      <c r="G243" s="189" t="s">
        <v>526</v>
      </c>
      <c r="H243" s="188" t="s">
        <v>765</v>
      </c>
      <c r="I243" s="206">
        <v>5</v>
      </c>
      <c r="J243" s="243">
        <f>I243*30</f>
        <v>150</v>
      </c>
      <c r="K243" s="214" t="s">
        <v>704</v>
      </c>
      <c r="L243" s="205" t="s">
        <v>526</v>
      </c>
      <c r="M243" s="214" t="s">
        <v>1349</v>
      </c>
      <c r="N243" s="199" t="s">
        <v>457</v>
      </c>
      <c r="O243" s="188" t="s">
        <v>405</v>
      </c>
      <c r="P243" s="188" t="s">
        <v>406</v>
      </c>
      <c r="Q243" s="188"/>
    </row>
    <row r="244" spans="1:17" s="242" customFormat="1" ht="54.75" customHeight="1">
      <c r="A244" s="243" t="s">
        <v>269</v>
      </c>
      <c r="B244" s="189" t="s">
        <v>268</v>
      </c>
      <c r="C244" s="189" t="s">
        <v>1245</v>
      </c>
      <c r="D244" s="249" t="s">
        <v>341</v>
      </c>
      <c r="E244" s="188" t="s">
        <v>763</v>
      </c>
      <c r="F244" s="188"/>
      <c r="G244" s="252" t="s">
        <v>1197</v>
      </c>
      <c r="H244" s="243" t="s">
        <v>766</v>
      </c>
      <c r="I244" s="188">
        <v>5</v>
      </c>
      <c r="J244" s="243">
        <v>150</v>
      </c>
      <c r="K244" s="209" t="s">
        <v>1198</v>
      </c>
      <c r="L244" s="198" t="s">
        <v>1199</v>
      </c>
      <c r="M244" s="209" t="s">
        <v>1200</v>
      </c>
      <c r="N244" s="199" t="s">
        <v>1012</v>
      </c>
      <c r="O244" s="188" t="s">
        <v>404</v>
      </c>
      <c r="P244" s="188" t="s">
        <v>406</v>
      </c>
      <c r="Q244" s="188"/>
    </row>
    <row r="245" spans="1:17" s="242" customFormat="1" ht="54.75" customHeight="1">
      <c r="A245" s="243" t="s">
        <v>269</v>
      </c>
      <c r="B245" s="189" t="s">
        <v>271</v>
      </c>
      <c r="C245" s="189" t="s">
        <v>1245</v>
      </c>
      <c r="D245" s="189" t="s">
        <v>345</v>
      </c>
      <c r="E245" s="188" t="s">
        <v>763</v>
      </c>
      <c r="F245" s="188"/>
      <c r="G245" s="189" t="s">
        <v>449</v>
      </c>
      <c r="H245" s="243" t="s">
        <v>765</v>
      </c>
      <c r="I245" s="188">
        <v>5</v>
      </c>
      <c r="J245" s="243">
        <v>150</v>
      </c>
      <c r="K245" s="214" t="s">
        <v>705</v>
      </c>
      <c r="L245" s="198" t="s">
        <v>449</v>
      </c>
      <c r="M245" s="214" t="s">
        <v>1025</v>
      </c>
      <c r="N245" s="199" t="s">
        <v>1014</v>
      </c>
      <c r="O245" s="188" t="s">
        <v>404</v>
      </c>
      <c r="P245" s="188" t="s">
        <v>406</v>
      </c>
      <c r="Q245" s="188"/>
    </row>
    <row r="246" spans="1:17" s="242" customFormat="1" ht="39.75" customHeight="1">
      <c r="A246" s="243" t="s">
        <v>269</v>
      </c>
      <c r="B246" s="196" t="s">
        <v>271</v>
      </c>
      <c r="C246" s="189" t="s">
        <v>345</v>
      </c>
      <c r="D246" s="188"/>
      <c r="E246" s="188" t="s">
        <v>763</v>
      </c>
      <c r="F246" s="188"/>
      <c r="G246" s="189" t="s">
        <v>450</v>
      </c>
      <c r="H246" s="188" t="s">
        <v>765</v>
      </c>
      <c r="I246" s="206">
        <v>5</v>
      </c>
      <c r="J246" s="243">
        <f>I246*30</f>
        <v>150</v>
      </c>
      <c r="K246" s="214" t="s">
        <v>706</v>
      </c>
      <c r="L246" s="205" t="s">
        <v>450</v>
      </c>
      <c r="M246" s="214" t="s">
        <v>1350</v>
      </c>
      <c r="N246" s="199" t="s">
        <v>1012</v>
      </c>
      <c r="O246" s="188" t="s">
        <v>405</v>
      </c>
      <c r="P246" s="188" t="s">
        <v>406</v>
      </c>
      <c r="Q246" s="188"/>
    </row>
    <row r="247" spans="1:17" s="242" customFormat="1" ht="39.75" customHeight="1">
      <c r="A247" s="243" t="s">
        <v>269</v>
      </c>
      <c r="B247" s="196" t="s">
        <v>271</v>
      </c>
      <c r="C247" s="249" t="s">
        <v>345</v>
      </c>
      <c r="D247" s="187"/>
      <c r="E247" s="188" t="s">
        <v>763</v>
      </c>
      <c r="F247" s="188"/>
      <c r="G247" s="189" t="s">
        <v>527</v>
      </c>
      <c r="H247" s="188" t="s">
        <v>765</v>
      </c>
      <c r="I247" s="206">
        <v>5</v>
      </c>
      <c r="J247" s="243">
        <f>I247*30</f>
        <v>150</v>
      </c>
      <c r="K247" s="214" t="s">
        <v>707</v>
      </c>
      <c r="L247" s="205" t="s">
        <v>527</v>
      </c>
      <c r="M247" s="214" t="s">
        <v>1351</v>
      </c>
      <c r="N247" s="189" t="s">
        <v>817</v>
      </c>
      <c r="O247" s="188" t="s">
        <v>405</v>
      </c>
      <c r="P247" s="188" t="s">
        <v>406</v>
      </c>
      <c r="Q247" s="188"/>
    </row>
    <row r="248" spans="1:17" s="242" customFormat="1" ht="39.75" customHeight="1">
      <c r="A248" s="243" t="s">
        <v>269</v>
      </c>
      <c r="B248" s="196" t="s">
        <v>268</v>
      </c>
      <c r="C248" s="249" t="s">
        <v>283</v>
      </c>
      <c r="D248" s="187"/>
      <c r="E248" s="188" t="s">
        <v>764</v>
      </c>
      <c r="F248" s="188"/>
      <c r="G248" s="189" t="s">
        <v>1256</v>
      </c>
      <c r="H248" s="243" t="s">
        <v>766</v>
      </c>
      <c r="I248" s="188">
        <v>5</v>
      </c>
      <c r="J248" s="243">
        <v>150</v>
      </c>
      <c r="K248" s="214"/>
      <c r="L248" s="205"/>
      <c r="M248" s="214"/>
      <c r="N248" s="189"/>
      <c r="O248" s="188"/>
      <c r="P248" s="188"/>
      <c r="Q248" s="188"/>
    </row>
    <row r="249" spans="1:17" s="242" customFormat="1" ht="54.75" customHeight="1">
      <c r="A249" s="243" t="s">
        <v>269</v>
      </c>
      <c r="B249" s="189" t="s">
        <v>271</v>
      </c>
      <c r="C249" s="189" t="s">
        <v>1245</v>
      </c>
      <c r="D249" s="189" t="s">
        <v>345</v>
      </c>
      <c r="E249" s="188" t="s">
        <v>763</v>
      </c>
      <c r="F249" s="188"/>
      <c r="G249" s="189" t="s">
        <v>1021</v>
      </c>
      <c r="H249" s="243" t="s">
        <v>767</v>
      </c>
      <c r="I249" s="188">
        <v>5</v>
      </c>
      <c r="J249" s="243">
        <v>150</v>
      </c>
      <c r="K249" s="214" t="s">
        <v>1022</v>
      </c>
      <c r="L249" s="198" t="s">
        <v>1023</v>
      </c>
      <c r="M249" s="214" t="s">
        <v>1024</v>
      </c>
      <c r="N249" s="199" t="s">
        <v>458</v>
      </c>
      <c r="O249" s="188" t="s">
        <v>404</v>
      </c>
      <c r="P249" s="188" t="s">
        <v>406</v>
      </c>
      <c r="Q249" s="188"/>
    </row>
    <row r="250" spans="1:17" s="242" customFormat="1" ht="54.75" customHeight="1">
      <c r="A250" s="243" t="s">
        <v>269</v>
      </c>
      <c r="B250" s="189" t="s">
        <v>270</v>
      </c>
      <c r="C250" s="189" t="s">
        <v>1245</v>
      </c>
      <c r="D250" s="189" t="s">
        <v>342</v>
      </c>
      <c r="E250" s="188" t="s">
        <v>764</v>
      </c>
      <c r="F250" s="188"/>
      <c r="G250" s="248" t="s">
        <v>809</v>
      </c>
      <c r="H250" s="188" t="s">
        <v>767</v>
      </c>
      <c r="I250" s="188">
        <v>5</v>
      </c>
      <c r="J250" s="243">
        <v>150</v>
      </c>
      <c r="K250" s="209" t="s">
        <v>813</v>
      </c>
      <c r="L250" s="198" t="s">
        <v>820</v>
      </c>
      <c r="M250" s="209" t="s">
        <v>1037</v>
      </c>
      <c r="N250" s="199" t="s">
        <v>1240</v>
      </c>
      <c r="O250" s="188" t="s">
        <v>404</v>
      </c>
      <c r="P250" s="188" t="s">
        <v>406</v>
      </c>
      <c r="Q250" s="188"/>
    </row>
    <row r="251" spans="1:17" s="242" customFormat="1" ht="40.5" customHeight="1">
      <c r="A251" s="243" t="s">
        <v>269</v>
      </c>
      <c r="B251" s="189" t="s">
        <v>270</v>
      </c>
      <c r="C251" s="189" t="s">
        <v>342</v>
      </c>
      <c r="D251" s="188"/>
      <c r="E251" s="188" t="s">
        <v>764</v>
      </c>
      <c r="F251" s="188"/>
      <c r="G251" s="213" t="s">
        <v>777</v>
      </c>
      <c r="H251" s="243" t="s">
        <v>766</v>
      </c>
      <c r="I251" s="206">
        <v>5</v>
      </c>
      <c r="J251" s="243">
        <f>I251*30</f>
        <v>150</v>
      </c>
      <c r="K251" s="230"/>
      <c r="L251" s="198" t="s">
        <v>797</v>
      </c>
      <c r="M251" s="230"/>
      <c r="N251" s="189" t="s">
        <v>739</v>
      </c>
      <c r="O251" s="188" t="s">
        <v>405</v>
      </c>
      <c r="P251" s="188" t="s">
        <v>406</v>
      </c>
      <c r="Q251" s="188"/>
    </row>
    <row r="252" spans="1:17" s="242" customFormat="1" ht="40.5" customHeight="1">
      <c r="A252" s="243" t="s">
        <v>269</v>
      </c>
      <c r="B252" s="189" t="s">
        <v>270</v>
      </c>
      <c r="C252" s="189" t="s">
        <v>342</v>
      </c>
      <c r="D252" s="188"/>
      <c r="E252" s="188" t="s">
        <v>763</v>
      </c>
      <c r="F252" s="188"/>
      <c r="G252" s="204" t="s">
        <v>470</v>
      </c>
      <c r="H252" s="243" t="s">
        <v>766</v>
      </c>
      <c r="I252" s="206">
        <v>5</v>
      </c>
      <c r="J252" s="243">
        <f>I252*30</f>
        <v>150</v>
      </c>
      <c r="K252" s="209" t="s">
        <v>854</v>
      </c>
      <c r="L252" s="198" t="s">
        <v>560</v>
      </c>
      <c r="M252" s="209" t="s">
        <v>1352</v>
      </c>
      <c r="N252" s="189" t="s">
        <v>569</v>
      </c>
      <c r="O252" s="188" t="s">
        <v>405</v>
      </c>
      <c r="P252" s="188" t="s">
        <v>406</v>
      </c>
      <c r="Q252" s="188"/>
    </row>
    <row r="253" spans="1:17" s="242" customFormat="1" ht="41.25" customHeight="1">
      <c r="A253" s="243" t="s">
        <v>269</v>
      </c>
      <c r="B253" s="189" t="s">
        <v>268</v>
      </c>
      <c r="C253" s="249" t="s">
        <v>283</v>
      </c>
      <c r="D253" s="187"/>
      <c r="E253" s="188" t="s">
        <v>764</v>
      </c>
      <c r="F253" s="188"/>
      <c r="G253" s="189" t="s">
        <v>352</v>
      </c>
      <c r="H253" s="243" t="s">
        <v>765</v>
      </c>
      <c r="I253" s="188">
        <v>5</v>
      </c>
      <c r="J253" s="243">
        <f>I253*30</f>
        <v>150</v>
      </c>
      <c r="K253" s="209" t="s">
        <v>637</v>
      </c>
      <c r="L253" s="198" t="s">
        <v>352</v>
      </c>
      <c r="M253" s="209" t="s">
        <v>1134</v>
      </c>
      <c r="N253" s="199" t="s">
        <v>1242</v>
      </c>
      <c r="O253" s="188" t="s">
        <v>405</v>
      </c>
      <c r="P253" s="243" t="s">
        <v>406</v>
      </c>
      <c r="Q253" s="243"/>
    </row>
    <row r="254" spans="1:17" s="242" customFormat="1" ht="54.75" customHeight="1">
      <c r="A254" s="243" t="s">
        <v>269</v>
      </c>
      <c r="B254" s="189" t="s">
        <v>268</v>
      </c>
      <c r="C254" s="189" t="s">
        <v>1245</v>
      </c>
      <c r="D254" s="249" t="s">
        <v>341</v>
      </c>
      <c r="E254" s="188" t="s">
        <v>764</v>
      </c>
      <c r="F254" s="188"/>
      <c r="G254" s="189" t="s">
        <v>351</v>
      </c>
      <c r="H254" s="243" t="s">
        <v>765</v>
      </c>
      <c r="I254" s="188">
        <v>5</v>
      </c>
      <c r="J254" s="243">
        <v>150</v>
      </c>
      <c r="K254" s="209" t="s">
        <v>640</v>
      </c>
      <c r="L254" s="198" t="s">
        <v>351</v>
      </c>
      <c r="M254" s="209" t="s">
        <v>1201</v>
      </c>
      <c r="N254" s="199" t="s">
        <v>1242</v>
      </c>
      <c r="O254" s="243" t="s">
        <v>404</v>
      </c>
      <c r="P254" s="243" t="s">
        <v>406</v>
      </c>
      <c r="Q254" s="243"/>
    </row>
    <row r="255" spans="1:17" s="242" customFormat="1" ht="54.75" customHeight="1">
      <c r="A255" s="243" t="s">
        <v>269</v>
      </c>
      <c r="B255" s="189" t="s">
        <v>268</v>
      </c>
      <c r="C255" s="189" t="s">
        <v>1245</v>
      </c>
      <c r="D255" s="249" t="s">
        <v>341</v>
      </c>
      <c r="E255" s="188" t="s">
        <v>764</v>
      </c>
      <c r="F255" s="188"/>
      <c r="G255" s="189" t="s">
        <v>380</v>
      </c>
      <c r="H255" s="243" t="s">
        <v>765</v>
      </c>
      <c r="I255" s="188">
        <v>5</v>
      </c>
      <c r="J255" s="243">
        <v>150</v>
      </c>
      <c r="K255" s="209" t="s">
        <v>638</v>
      </c>
      <c r="L255" s="198" t="s">
        <v>380</v>
      </c>
      <c r="M255" s="209" t="s">
        <v>1202</v>
      </c>
      <c r="N255" s="199" t="s">
        <v>403</v>
      </c>
      <c r="O255" s="188" t="s">
        <v>404</v>
      </c>
      <c r="P255" s="188" t="s">
        <v>406</v>
      </c>
      <c r="Q255" s="188"/>
    </row>
    <row r="256" spans="1:17" s="242" customFormat="1" ht="54.75" customHeight="1">
      <c r="A256" s="243" t="s">
        <v>269</v>
      </c>
      <c r="B256" s="189" t="s">
        <v>268</v>
      </c>
      <c r="C256" s="189" t="s">
        <v>1245</v>
      </c>
      <c r="D256" s="249" t="s">
        <v>341</v>
      </c>
      <c r="E256" s="188" t="s">
        <v>763</v>
      </c>
      <c r="F256" s="188"/>
      <c r="G256" s="189" t="s">
        <v>391</v>
      </c>
      <c r="H256" s="243" t="s">
        <v>766</v>
      </c>
      <c r="I256" s="188">
        <v>5</v>
      </c>
      <c r="J256" s="243">
        <v>150</v>
      </c>
      <c r="K256" s="209" t="s">
        <v>639</v>
      </c>
      <c r="L256" s="198" t="s">
        <v>391</v>
      </c>
      <c r="M256" s="209" t="s">
        <v>1203</v>
      </c>
      <c r="N256" s="199" t="s">
        <v>403</v>
      </c>
      <c r="O256" s="188" t="s">
        <v>404</v>
      </c>
      <c r="P256" s="188" t="s">
        <v>406</v>
      </c>
      <c r="Q256" s="188"/>
    </row>
    <row r="257" spans="1:17" s="242" customFormat="1" ht="54.75" customHeight="1">
      <c r="A257" s="243" t="s">
        <v>269</v>
      </c>
      <c r="B257" s="189" t="s">
        <v>271</v>
      </c>
      <c r="C257" s="189" t="s">
        <v>1245</v>
      </c>
      <c r="D257" s="189" t="s">
        <v>344</v>
      </c>
      <c r="E257" s="188" t="s">
        <v>763</v>
      </c>
      <c r="F257" s="188"/>
      <c r="G257" s="189" t="s">
        <v>411</v>
      </c>
      <c r="H257" s="243" t="s">
        <v>767</v>
      </c>
      <c r="I257" s="188">
        <v>5</v>
      </c>
      <c r="J257" s="243">
        <v>150</v>
      </c>
      <c r="K257" s="214" t="s">
        <v>708</v>
      </c>
      <c r="L257" s="198" t="s">
        <v>411</v>
      </c>
      <c r="M257" s="214" t="s">
        <v>1026</v>
      </c>
      <c r="N257" s="199" t="s">
        <v>1008</v>
      </c>
      <c r="O257" s="188" t="s">
        <v>404</v>
      </c>
      <c r="P257" s="188" t="s">
        <v>406</v>
      </c>
      <c r="Q257" s="188"/>
    </row>
    <row r="258" spans="1:17" s="242" customFormat="1" ht="42.75" customHeight="1">
      <c r="A258" s="243" t="s">
        <v>269</v>
      </c>
      <c r="B258" s="196" t="s">
        <v>271</v>
      </c>
      <c r="C258" s="189" t="s">
        <v>344</v>
      </c>
      <c r="D258" s="188"/>
      <c r="E258" s="188" t="s">
        <v>763</v>
      </c>
      <c r="F258" s="188"/>
      <c r="G258" s="189" t="s">
        <v>434</v>
      </c>
      <c r="H258" s="188" t="s">
        <v>765</v>
      </c>
      <c r="I258" s="206">
        <v>5</v>
      </c>
      <c r="J258" s="243">
        <f>I258*30</f>
        <v>150</v>
      </c>
      <c r="K258" s="214" t="s">
        <v>709</v>
      </c>
      <c r="L258" s="205" t="s">
        <v>434</v>
      </c>
      <c r="M258" s="214" t="s">
        <v>1353</v>
      </c>
      <c r="N258" s="199" t="s">
        <v>453</v>
      </c>
      <c r="O258" s="188" t="s">
        <v>405</v>
      </c>
      <c r="P258" s="188" t="s">
        <v>406</v>
      </c>
      <c r="Q258" s="188"/>
    </row>
    <row r="259" spans="1:17" s="242" customFormat="1" ht="38.25">
      <c r="A259" s="243" t="s">
        <v>269</v>
      </c>
      <c r="B259" s="189" t="s">
        <v>270</v>
      </c>
      <c r="C259" s="189" t="s">
        <v>342</v>
      </c>
      <c r="D259" s="188"/>
      <c r="E259" s="188" t="s">
        <v>763</v>
      </c>
      <c r="F259" s="188"/>
      <c r="G259" s="204" t="s">
        <v>291</v>
      </c>
      <c r="H259" s="188" t="s">
        <v>765</v>
      </c>
      <c r="I259" s="206">
        <v>5</v>
      </c>
      <c r="J259" s="243">
        <f>I259*30</f>
        <v>150</v>
      </c>
      <c r="K259" s="209" t="s">
        <v>756</v>
      </c>
      <c r="L259" s="198" t="s">
        <v>291</v>
      </c>
      <c r="M259" s="209" t="s">
        <v>756</v>
      </c>
      <c r="N259" s="189" t="s">
        <v>484</v>
      </c>
      <c r="O259" s="188" t="s">
        <v>405</v>
      </c>
      <c r="P259" s="188" t="s">
        <v>406</v>
      </c>
      <c r="Q259" s="188"/>
    </row>
    <row r="260" spans="1:17" s="242" customFormat="1" ht="54.75" customHeight="1">
      <c r="A260" s="243" t="s">
        <v>269</v>
      </c>
      <c r="B260" s="189" t="s">
        <v>270</v>
      </c>
      <c r="C260" s="189" t="s">
        <v>1245</v>
      </c>
      <c r="D260" s="189" t="s">
        <v>342</v>
      </c>
      <c r="E260" s="188" t="s">
        <v>764</v>
      </c>
      <c r="F260" s="188"/>
      <c r="G260" s="189" t="s">
        <v>775</v>
      </c>
      <c r="H260" s="243" t="s">
        <v>765</v>
      </c>
      <c r="I260" s="188">
        <v>5</v>
      </c>
      <c r="J260" s="243">
        <v>150</v>
      </c>
      <c r="K260" s="214" t="s">
        <v>794</v>
      </c>
      <c r="L260" s="198" t="s">
        <v>822</v>
      </c>
      <c r="M260" s="214" t="s">
        <v>1035</v>
      </c>
      <c r="N260" s="199" t="s">
        <v>918</v>
      </c>
      <c r="O260" s="188" t="s">
        <v>404</v>
      </c>
      <c r="P260" s="188" t="s">
        <v>406</v>
      </c>
      <c r="Q260" s="188"/>
    </row>
    <row r="261" spans="1:17" s="242" customFormat="1" ht="50.25" customHeight="1">
      <c r="A261" s="188" t="s">
        <v>269</v>
      </c>
      <c r="B261" s="189" t="s">
        <v>270</v>
      </c>
      <c r="C261" s="189" t="s">
        <v>342</v>
      </c>
      <c r="D261" s="188"/>
      <c r="E261" s="188" t="s">
        <v>763</v>
      </c>
      <c r="F261" s="188"/>
      <c r="G261" s="189" t="s">
        <v>735</v>
      </c>
      <c r="H261" s="188" t="s">
        <v>765</v>
      </c>
      <c r="I261" s="206">
        <v>5</v>
      </c>
      <c r="J261" s="243">
        <f>I261*30</f>
        <v>150</v>
      </c>
      <c r="K261" s="212"/>
      <c r="L261" s="198" t="s">
        <v>735</v>
      </c>
      <c r="M261" s="212"/>
      <c r="N261" s="189" t="s">
        <v>484</v>
      </c>
      <c r="O261" s="188" t="s">
        <v>405</v>
      </c>
      <c r="P261" s="188" t="s">
        <v>406</v>
      </c>
      <c r="Q261" s="188"/>
    </row>
    <row r="262" spans="1:17" s="242" customFormat="1" ht="54.75" customHeight="1">
      <c r="A262" s="243" t="s">
        <v>269</v>
      </c>
      <c r="B262" s="189" t="s">
        <v>268</v>
      </c>
      <c r="C262" s="189" t="s">
        <v>1245</v>
      </c>
      <c r="D262" s="249" t="s">
        <v>341</v>
      </c>
      <c r="E262" s="188" t="s">
        <v>763</v>
      </c>
      <c r="F262" s="188"/>
      <c r="G262" s="189" t="s">
        <v>299</v>
      </c>
      <c r="H262" s="243" t="s">
        <v>767</v>
      </c>
      <c r="I262" s="188">
        <v>5</v>
      </c>
      <c r="J262" s="243">
        <v>150</v>
      </c>
      <c r="K262" s="209" t="s">
        <v>641</v>
      </c>
      <c r="L262" s="198" t="s">
        <v>1232</v>
      </c>
      <c r="M262" s="209" t="s">
        <v>1204</v>
      </c>
      <c r="N262" s="199" t="s">
        <v>403</v>
      </c>
      <c r="O262" s="188" t="s">
        <v>404</v>
      </c>
      <c r="P262" s="188" t="s">
        <v>406</v>
      </c>
      <c r="Q262" s="188"/>
    </row>
    <row r="263" spans="1:17" s="242" customFormat="1" ht="54.75" customHeight="1">
      <c r="A263" s="243" t="s">
        <v>269</v>
      </c>
      <c r="B263" s="189" t="s">
        <v>270</v>
      </c>
      <c r="C263" s="189" t="s">
        <v>1245</v>
      </c>
      <c r="D263" s="189" t="s">
        <v>1154</v>
      </c>
      <c r="E263" s="188" t="s">
        <v>763</v>
      </c>
      <c r="F263" s="188"/>
      <c r="G263" s="204" t="s">
        <v>567</v>
      </c>
      <c r="H263" s="243" t="s">
        <v>765</v>
      </c>
      <c r="I263" s="188">
        <v>5</v>
      </c>
      <c r="J263" s="243">
        <v>150</v>
      </c>
      <c r="K263" s="214" t="s">
        <v>731</v>
      </c>
      <c r="L263" s="198" t="s">
        <v>1231</v>
      </c>
      <c r="M263" s="214" t="s">
        <v>932</v>
      </c>
      <c r="N263" s="199" t="s">
        <v>569</v>
      </c>
      <c r="O263" s="188" t="s">
        <v>404</v>
      </c>
      <c r="P263" s="188" t="s">
        <v>406</v>
      </c>
      <c r="Q263" s="188"/>
    </row>
    <row r="264" spans="1:17" s="242" customFormat="1" ht="54.75" customHeight="1">
      <c r="A264" s="243" t="s">
        <v>269</v>
      </c>
      <c r="B264" s="189" t="s">
        <v>270</v>
      </c>
      <c r="C264" s="189" t="s">
        <v>1245</v>
      </c>
      <c r="D264" s="189" t="s">
        <v>942</v>
      </c>
      <c r="E264" s="188" t="s">
        <v>763</v>
      </c>
      <c r="F264" s="188"/>
      <c r="G264" s="189" t="s">
        <v>466</v>
      </c>
      <c r="H264" s="243" t="s">
        <v>765</v>
      </c>
      <c r="I264" s="188">
        <v>5</v>
      </c>
      <c r="J264" s="243">
        <v>150</v>
      </c>
      <c r="K264" s="214" t="s">
        <v>845</v>
      </c>
      <c r="L264" s="198" t="s">
        <v>1230</v>
      </c>
      <c r="M264" s="214" t="s">
        <v>915</v>
      </c>
      <c r="N264" s="199" t="s">
        <v>569</v>
      </c>
      <c r="O264" s="188" t="s">
        <v>404</v>
      </c>
      <c r="P264" s="188" t="s">
        <v>406</v>
      </c>
      <c r="Q264" s="188"/>
    </row>
    <row r="265" spans="1:17" s="242" customFormat="1" ht="38.25">
      <c r="A265" s="188" t="s">
        <v>269</v>
      </c>
      <c r="B265" s="189" t="s">
        <v>270</v>
      </c>
      <c r="C265" s="189" t="s">
        <v>342</v>
      </c>
      <c r="D265" s="188"/>
      <c r="E265" s="188" t="s">
        <v>763</v>
      </c>
      <c r="F265" s="188"/>
      <c r="G265" s="224" t="s">
        <v>736</v>
      </c>
      <c r="H265" s="188" t="s">
        <v>765</v>
      </c>
      <c r="I265" s="206">
        <v>5</v>
      </c>
      <c r="J265" s="243">
        <f>I265*30</f>
        <v>150</v>
      </c>
      <c r="K265" s="209"/>
      <c r="L265" s="198" t="s">
        <v>736</v>
      </c>
      <c r="M265" s="209"/>
      <c r="N265" s="189" t="s">
        <v>739</v>
      </c>
      <c r="O265" s="188" t="s">
        <v>405</v>
      </c>
      <c r="P265" s="188" t="s">
        <v>406</v>
      </c>
      <c r="Q265" s="188"/>
    </row>
    <row r="266" spans="1:17" s="242" customFormat="1" ht="54.75" customHeight="1">
      <c r="A266" s="243" t="s">
        <v>269</v>
      </c>
      <c r="B266" s="189" t="s">
        <v>271</v>
      </c>
      <c r="C266" s="189" t="s">
        <v>1245</v>
      </c>
      <c r="D266" s="189" t="s">
        <v>345</v>
      </c>
      <c r="E266" s="188" t="s">
        <v>763</v>
      </c>
      <c r="F266" s="188"/>
      <c r="G266" s="189" t="s">
        <v>315</v>
      </c>
      <c r="H266" s="243" t="s">
        <v>766</v>
      </c>
      <c r="I266" s="188">
        <v>5</v>
      </c>
      <c r="J266" s="243">
        <v>150</v>
      </c>
      <c r="K266" s="214" t="s">
        <v>742</v>
      </c>
      <c r="L266" s="198" t="s">
        <v>1027</v>
      </c>
      <c r="M266" s="214" t="s">
        <v>1028</v>
      </c>
      <c r="N266" s="189" t="s">
        <v>817</v>
      </c>
      <c r="O266" s="188" t="s">
        <v>404</v>
      </c>
      <c r="P266" s="188" t="s">
        <v>406</v>
      </c>
      <c r="Q266" s="188"/>
    </row>
    <row r="267" spans="1:17" s="242" customFormat="1" ht="54.75" customHeight="1">
      <c r="A267" s="243" t="s">
        <v>269</v>
      </c>
      <c r="B267" s="189" t="s">
        <v>268</v>
      </c>
      <c r="C267" s="189" t="s">
        <v>1245</v>
      </c>
      <c r="D267" s="249" t="s">
        <v>283</v>
      </c>
      <c r="E267" s="188" t="s">
        <v>763</v>
      </c>
      <c r="F267" s="188"/>
      <c r="G267" s="189" t="s">
        <v>305</v>
      </c>
      <c r="H267" s="243" t="s">
        <v>767</v>
      </c>
      <c r="I267" s="188">
        <v>5</v>
      </c>
      <c r="J267" s="243">
        <v>150</v>
      </c>
      <c r="K267" s="209" t="s">
        <v>642</v>
      </c>
      <c r="L267" s="198" t="s">
        <v>1229</v>
      </c>
      <c r="M267" s="209" t="s">
        <v>1095</v>
      </c>
      <c r="N267" s="199" t="s">
        <v>1094</v>
      </c>
      <c r="O267" s="188" t="s">
        <v>404</v>
      </c>
      <c r="P267" s="188" t="s">
        <v>406</v>
      </c>
      <c r="Q267" s="188"/>
    </row>
    <row r="268" spans="1:17" s="242" customFormat="1" ht="54.75" customHeight="1">
      <c r="A268" s="243" t="s">
        <v>269</v>
      </c>
      <c r="B268" s="189" t="s">
        <v>270</v>
      </c>
      <c r="C268" s="189" t="s">
        <v>1245</v>
      </c>
      <c r="D268" s="189" t="s">
        <v>946</v>
      </c>
      <c r="E268" s="188" t="s">
        <v>763</v>
      </c>
      <c r="F268" s="188"/>
      <c r="G268" s="189" t="s">
        <v>961</v>
      </c>
      <c r="H268" s="243" t="s">
        <v>765</v>
      </c>
      <c r="I268" s="188">
        <v>5</v>
      </c>
      <c r="J268" s="243">
        <v>150</v>
      </c>
      <c r="K268" s="209" t="s">
        <v>962</v>
      </c>
      <c r="L268" s="198" t="s">
        <v>964</v>
      </c>
      <c r="M268" s="209" t="s">
        <v>963</v>
      </c>
      <c r="N268" s="199" t="s">
        <v>485</v>
      </c>
      <c r="O268" s="188" t="s">
        <v>404</v>
      </c>
      <c r="P268" s="188" t="s">
        <v>406</v>
      </c>
      <c r="Q268" s="188"/>
    </row>
    <row r="269" spans="1:17" s="242" customFormat="1" ht="39.75" customHeight="1">
      <c r="A269" s="243" t="s">
        <v>269</v>
      </c>
      <c r="B269" s="189" t="s">
        <v>270</v>
      </c>
      <c r="C269" s="189" t="s">
        <v>342</v>
      </c>
      <c r="D269" s="188"/>
      <c r="E269" s="188" t="s">
        <v>764</v>
      </c>
      <c r="F269" s="188"/>
      <c r="G269" s="213" t="s">
        <v>772</v>
      </c>
      <c r="H269" s="243" t="s">
        <v>766</v>
      </c>
      <c r="I269" s="206">
        <v>5</v>
      </c>
      <c r="J269" s="243">
        <f>I269*30</f>
        <v>150</v>
      </c>
      <c r="K269" s="230"/>
      <c r="L269" s="198" t="s">
        <v>790</v>
      </c>
      <c r="M269" s="230"/>
      <c r="N269" s="189" t="s">
        <v>739</v>
      </c>
      <c r="O269" s="188" t="s">
        <v>405</v>
      </c>
      <c r="P269" s="188" t="s">
        <v>406</v>
      </c>
      <c r="Q269" s="188"/>
    </row>
    <row r="270" spans="1:17" s="242" customFormat="1" ht="45.75" customHeight="1">
      <c r="A270" s="243" t="s">
        <v>269</v>
      </c>
      <c r="B270" s="196" t="s">
        <v>271</v>
      </c>
      <c r="C270" s="189" t="s">
        <v>345</v>
      </c>
      <c r="D270" s="188"/>
      <c r="E270" s="188" t="s">
        <v>763</v>
      </c>
      <c r="F270" s="188"/>
      <c r="G270" s="189" t="s">
        <v>444</v>
      </c>
      <c r="H270" s="243" t="s">
        <v>765</v>
      </c>
      <c r="I270" s="188">
        <v>5</v>
      </c>
      <c r="J270" s="243">
        <f>I270*30</f>
        <v>150</v>
      </c>
      <c r="K270" s="214" t="s">
        <v>710</v>
      </c>
      <c r="L270" s="198" t="s">
        <v>1236</v>
      </c>
      <c r="M270" s="214" t="s">
        <v>1354</v>
      </c>
      <c r="N270" s="199" t="s">
        <v>458</v>
      </c>
      <c r="O270" s="188" t="s">
        <v>405</v>
      </c>
      <c r="P270" s="188" t="s">
        <v>406</v>
      </c>
      <c r="Q270" s="188"/>
    </row>
    <row r="271" spans="1:17" s="242" customFormat="1" ht="54.75" customHeight="1">
      <c r="A271" s="243" t="s">
        <v>269</v>
      </c>
      <c r="B271" s="189" t="s">
        <v>270</v>
      </c>
      <c r="C271" s="189" t="s">
        <v>1245</v>
      </c>
      <c r="D271" s="189" t="s">
        <v>946</v>
      </c>
      <c r="E271" s="188" t="s">
        <v>763</v>
      </c>
      <c r="F271" s="188"/>
      <c r="G271" s="189" t="s">
        <v>320</v>
      </c>
      <c r="H271" s="243" t="s">
        <v>765</v>
      </c>
      <c r="I271" s="188">
        <v>5</v>
      </c>
      <c r="J271" s="243">
        <v>150</v>
      </c>
      <c r="K271" s="214" t="s">
        <v>846</v>
      </c>
      <c r="L271" s="198" t="s">
        <v>1228</v>
      </c>
      <c r="M271" s="214" t="s">
        <v>1068</v>
      </c>
      <c r="N271" s="199" t="s">
        <v>918</v>
      </c>
      <c r="O271" s="188" t="s">
        <v>404</v>
      </c>
      <c r="P271" s="188" t="s">
        <v>406</v>
      </c>
      <c r="Q271" s="188"/>
    </row>
    <row r="272" spans="1:17" s="242" customFormat="1" ht="39.75" customHeight="1">
      <c r="A272" s="243" t="s">
        <v>269</v>
      </c>
      <c r="B272" s="189" t="s">
        <v>270</v>
      </c>
      <c r="C272" s="189" t="s">
        <v>342</v>
      </c>
      <c r="D272" s="188"/>
      <c r="E272" s="188" t="s">
        <v>763</v>
      </c>
      <c r="F272" s="188"/>
      <c r="G272" s="189" t="s">
        <v>550</v>
      </c>
      <c r="H272" s="188" t="s">
        <v>765</v>
      </c>
      <c r="I272" s="206">
        <v>5</v>
      </c>
      <c r="J272" s="243">
        <f>I272*30</f>
        <v>150</v>
      </c>
      <c r="K272" s="209" t="s">
        <v>732</v>
      </c>
      <c r="L272" s="198" t="s">
        <v>563</v>
      </c>
      <c r="M272" s="209" t="s">
        <v>1355</v>
      </c>
      <c r="N272" s="189" t="s">
        <v>570</v>
      </c>
      <c r="O272" s="188" t="s">
        <v>405</v>
      </c>
      <c r="P272" s="188" t="s">
        <v>406</v>
      </c>
      <c r="Q272" s="188"/>
    </row>
    <row r="273" spans="1:17" s="242" customFormat="1" ht="47.25" customHeight="1">
      <c r="A273" s="243" t="s">
        <v>269</v>
      </c>
      <c r="B273" s="196" t="s">
        <v>268</v>
      </c>
      <c r="C273" s="249" t="s">
        <v>491</v>
      </c>
      <c r="D273" s="187"/>
      <c r="E273" s="188" t="s">
        <v>763</v>
      </c>
      <c r="F273" s="188"/>
      <c r="G273" s="189" t="s">
        <v>360</v>
      </c>
      <c r="H273" s="243" t="s">
        <v>766</v>
      </c>
      <c r="I273" s="206">
        <v>5</v>
      </c>
      <c r="J273" s="243">
        <f>I273*30</f>
        <v>150</v>
      </c>
      <c r="K273" s="209" t="s">
        <v>643</v>
      </c>
      <c r="L273" s="205" t="s">
        <v>360</v>
      </c>
      <c r="M273" s="209" t="s">
        <v>1356</v>
      </c>
      <c r="N273" s="199" t="s">
        <v>1094</v>
      </c>
      <c r="O273" s="188" t="s">
        <v>405</v>
      </c>
      <c r="P273" s="188" t="s">
        <v>406</v>
      </c>
      <c r="Q273" s="188"/>
    </row>
    <row r="274" spans="1:17" s="242" customFormat="1" ht="50.25" customHeight="1">
      <c r="A274" s="243" t="s">
        <v>269</v>
      </c>
      <c r="B274" s="196" t="s">
        <v>268</v>
      </c>
      <c r="C274" s="249" t="s">
        <v>491</v>
      </c>
      <c r="D274" s="187"/>
      <c r="E274" s="188" t="s">
        <v>763</v>
      </c>
      <c r="F274" s="188"/>
      <c r="G274" s="189" t="s">
        <v>359</v>
      </c>
      <c r="H274" s="188" t="s">
        <v>765</v>
      </c>
      <c r="I274" s="206">
        <v>5</v>
      </c>
      <c r="J274" s="243">
        <f>I274*30</f>
        <v>150</v>
      </c>
      <c r="K274" s="209" t="s">
        <v>644</v>
      </c>
      <c r="L274" s="205" t="s">
        <v>359</v>
      </c>
      <c r="M274" s="209" t="s">
        <v>1357</v>
      </c>
      <c r="N274" s="199" t="s">
        <v>1094</v>
      </c>
      <c r="O274" s="188" t="s">
        <v>405</v>
      </c>
      <c r="P274" s="188" t="s">
        <v>406</v>
      </c>
      <c r="Q274" s="188"/>
    </row>
    <row r="275" spans="1:17" s="242" customFormat="1" ht="54.75" customHeight="1">
      <c r="A275" s="243" t="s">
        <v>269</v>
      </c>
      <c r="B275" s="189" t="s">
        <v>271</v>
      </c>
      <c r="C275" s="189" t="s">
        <v>1245</v>
      </c>
      <c r="D275" s="189" t="s">
        <v>344</v>
      </c>
      <c r="E275" s="188" t="s">
        <v>763</v>
      </c>
      <c r="F275" s="188"/>
      <c r="G275" s="189" t="s">
        <v>422</v>
      </c>
      <c r="H275" s="243" t="s">
        <v>767</v>
      </c>
      <c r="I275" s="188">
        <v>5</v>
      </c>
      <c r="J275" s="243">
        <v>150</v>
      </c>
      <c r="K275" s="214" t="s">
        <v>711</v>
      </c>
      <c r="L275" s="198" t="s">
        <v>1227</v>
      </c>
      <c r="M275" s="214" t="s">
        <v>1029</v>
      </c>
      <c r="N275" s="199" t="s">
        <v>974</v>
      </c>
      <c r="O275" s="188" t="s">
        <v>404</v>
      </c>
      <c r="P275" s="188" t="s">
        <v>406</v>
      </c>
      <c r="Q275" s="188"/>
    </row>
    <row r="276" spans="1:17" s="242" customFormat="1" ht="45.75" customHeight="1">
      <c r="A276" s="188" t="s">
        <v>269</v>
      </c>
      <c r="B276" s="189" t="s">
        <v>270</v>
      </c>
      <c r="C276" s="189" t="s">
        <v>342</v>
      </c>
      <c r="D276" s="188"/>
      <c r="E276" s="188" t="s">
        <v>763</v>
      </c>
      <c r="F276" s="188"/>
      <c r="G276" s="189" t="s">
        <v>289</v>
      </c>
      <c r="H276" s="188" t="s">
        <v>765</v>
      </c>
      <c r="I276" s="206">
        <v>5</v>
      </c>
      <c r="J276" s="243">
        <f>I276*30</f>
        <v>150</v>
      </c>
      <c r="K276" s="212"/>
      <c r="L276" s="198" t="s">
        <v>289</v>
      </c>
      <c r="M276" s="212"/>
      <c r="N276" s="199" t="s">
        <v>486</v>
      </c>
      <c r="O276" s="188" t="s">
        <v>405</v>
      </c>
      <c r="P276" s="188" t="s">
        <v>406</v>
      </c>
      <c r="Q276" s="188"/>
    </row>
    <row r="277" spans="1:17" s="242" customFormat="1" ht="39.75" customHeight="1">
      <c r="A277" s="243" t="s">
        <v>269</v>
      </c>
      <c r="B277" s="189" t="s">
        <v>270</v>
      </c>
      <c r="C277" s="189" t="s">
        <v>946</v>
      </c>
      <c r="D277" s="188"/>
      <c r="E277" s="188" t="s">
        <v>764</v>
      </c>
      <c r="F277" s="188"/>
      <c r="G277" s="213" t="s">
        <v>867</v>
      </c>
      <c r="H277" s="222" t="s">
        <v>766</v>
      </c>
      <c r="I277" s="188">
        <v>5</v>
      </c>
      <c r="J277" s="243">
        <f>I277*30</f>
        <v>150</v>
      </c>
      <c r="K277" s="234"/>
      <c r="L277" s="207" t="s">
        <v>867</v>
      </c>
      <c r="M277" s="234"/>
      <c r="N277" s="199" t="s">
        <v>969</v>
      </c>
      <c r="O277" s="188" t="s">
        <v>405</v>
      </c>
      <c r="P277" s="188" t="s">
        <v>406</v>
      </c>
      <c r="Q277" s="188"/>
    </row>
    <row r="278" spans="1:17" s="242" customFormat="1" ht="39.75" customHeight="1">
      <c r="A278" s="243" t="s">
        <v>269</v>
      </c>
      <c r="B278" s="189" t="s">
        <v>270</v>
      </c>
      <c r="C278" s="189" t="s">
        <v>946</v>
      </c>
      <c r="D278" s="188"/>
      <c r="E278" s="188" t="s">
        <v>764</v>
      </c>
      <c r="F278" s="188"/>
      <c r="G278" s="213" t="s">
        <v>866</v>
      </c>
      <c r="H278" s="222" t="s">
        <v>766</v>
      </c>
      <c r="I278" s="188">
        <v>5</v>
      </c>
      <c r="J278" s="243">
        <f>I278*30</f>
        <v>150</v>
      </c>
      <c r="K278" s="209" t="s">
        <v>855</v>
      </c>
      <c r="L278" s="207" t="s">
        <v>866</v>
      </c>
      <c r="M278" s="209" t="s">
        <v>1049</v>
      </c>
      <c r="N278" s="189" t="s">
        <v>568</v>
      </c>
      <c r="O278" s="188" t="s">
        <v>405</v>
      </c>
      <c r="P278" s="188" t="s">
        <v>406</v>
      </c>
      <c r="Q278" s="188"/>
    </row>
    <row r="279" spans="1:17" s="242" customFormat="1" ht="54.75" customHeight="1">
      <c r="A279" s="243" t="s">
        <v>269</v>
      </c>
      <c r="B279" s="189" t="s">
        <v>270</v>
      </c>
      <c r="C279" s="189" t="s">
        <v>1245</v>
      </c>
      <c r="D279" s="189" t="s">
        <v>946</v>
      </c>
      <c r="E279" s="188" t="s">
        <v>764</v>
      </c>
      <c r="F279" s="188"/>
      <c r="G279" s="189" t="s">
        <v>1047</v>
      </c>
      <c r="H279" s="243" t="s">
        <v>765</v>
      </c>
      <c r="I279" s="188">
        <v>5</v>
      </c>
      <c r="J279" s="243">
        <v>150</v>
      </c>
      <c r="K279" s="214" t="s">
        <v>855</v>
      </c>
      <c r="L279" s="198" t="s">
        <v>1048</v>
      </c>
      <c r="M279" s="209" t="s">
        <v>1049</v>
      </c>
      <c r="N279" s="199" t="s">
        <v>568</v>
      </c>
      <c r="O279" s="188" t="s">
        <v>404</v>
      </c>
      <c r="P279" s="188" t="s">
        <v>406</v>
      </c>
      <c r="Q279" s="188"/>
    </row>
    <row r="280" spans="1:17" s="242" customFormat="1" ht="39.75" customHeight="1">
      <c r="A280" s="243" t="s">
        <v>269</v>
      </c>
      <c r="B280" s="189" t="s">
        <v>270</v>
      </c>
      <c r="C280" s="189" t="s">
        <v>946</v>
      </c>
      <c r="D280" s="188"/>
      <c r="E280" s="188" t="s">
        <v>764</v>
      </c>
      <c r="F280" s="188"/>
      <c r="G280" s="189" t="s">
        <v>882</v>
      </c>
      <c r="H280" s="243" t="s">
        <v>765</v>
      </c>
      <c r="I280" s="188">
        <v>5</v>
      </c>
      <c r="J280" s="243">
        <f aca="true" t="shared" si="3" ref="J280:J286">I280*30</f>
        <v>150</v>
      </c>
      <c r="K280" s="234"/>
      <c r="L280" s="207" t="s">
        <v>882</v>
      </c>
      <c r="M280" s="234"/>
      <c r="N280" s="213" t="s">
        <v>861</v>
      </c>
      <c r="O280" s="188" t="s">
        <v>405</v>
      </c>
      <c r="P280" s="188" t="s">
        <v>406</v>
      </c>
      <c r="Q280" s="188"/>
    </row>
    <row r="281" spans="1:17" s="242" customFormat="1" ht="45.75" customHeight="1">
      <c r="A281" s="243" t="s">
        <v>269</v>
      </c>
      <c r="B281" s="189" t="s">
        <v>270</v>
      </c>
      <c r="C281" s="189" t="s">
        <v>946</v>
      </c>
      <c r="D281" s="188"/>
      <c r="E281" s="188" t="s">
        <v>764</v>
      </c>
      <c r="F281" s="188"/>
      <c r="G281" s="213" t="s">
        <v>889</v>
      </c>
      <c r="H281" s="243" t="s">
        <v>765</v>
      </c>
      <c r="I281" s="188">
        <v>5</v>
      </c>
      <c r="J281" s="243">
        <f t="shared" si="3"/>
        <v>150</v>
      </c>
      <c r="K281" s="233"/>
      <c r="L281" s="207" t="s">
        <v>889</v>
      </c>
      <c r="M281" s="234"/>
      <c r="N281" s="199" t="s">
        <v>486</v>
      </c>
      <c r="O281" s="188" t="s">
        <v>405</v>
      </c>
      <c r="P281" s="188" t="s">
        <v>406</v>
      </c>
      <c r="Q281" s="188"/>
    </row>
    <row r="282" spans="1:17" s="242" customFormat="1" ht="39.75" customHeight="1">
      <c r="A282" s="243" t="s">
        <v>269</v>
      </c>
      <c r="B282" s="189" t="s">
        <v>270</v>
      </c>
      <c r="C282" s="189" t="s">
        <v>946</v>
      </c>
      <c r="D282" s="188"/>
      <c r="E282" s="188" t="s">
        <v>764</v>
      </c>
      <c r="F282" s="188"/>
      <c r="G282" s="213" t="s">
        <v>864</v>
      </c>
      <c r="H282" s="243" t="s">
        <v>765</v>
      </c>
      <c r="I282" s="188">
        <v>5</v>
      </c>
      <c r="J282" s="243">
        <f t="shared" si="3"/>
        <v>150</v>
      </c>
      <c r="K282" s="209" t="s">
        <v>856</v>
      </c>
      <c r="L282" s="207" t="s">
        <v>864</v>
      </c>
      <c r="M282" s="209" t="s">
        <v>856</v>
      </c>
      <c r="N282" s="189" t="s">
        <v>568</v>
      </c>
      <c r="O282" s="188" t="s">
        <v>405</v>
      </c>
      <c r="P282" s="188" t="s">
        <v>406</v>
      </c>
      <c r="Q282" s="188"/>
    </row>
    <row r="283" spans="1:17" s="242" customFormat="1" ht="44.25" customHeight="1">
      <c r="A283" s="243" t="s">
        <v>269</v>
      </c>
      <c r="B283" s="189" t="s">
        <v>270</v>
      </c>
      <c r="C283" s="189" t="s">
        <v>946</v>
      </c>
      <c r="D283" s="188"/>
      <c r="E283" s="188" t="s">
        <v>764</v>
      </c>
      <c r="F283" s="188"/>
      <c r="G283" s="189" t="s">
        <v>863</v>
      </c>
      <c r="H283" s="243" t="s">
        <v>765</v>
      </c>
      <c r="I283" s="188">
        <v>5</v>
      </c>
      <c r="J283" s="243">
        <f t="shared" si="3"/>
        <v>150</v>
      </c>
      <c r="K283" s="209" t="s">
        <v>759</v>
      </c>
      <c r="L283" s="198" t="s">
        <v>1237</v>
      </c>
      <c r="M283" s="209" t="s">
        <v>759</v>
      </c>
      <c r="N283" s="189" t="s">
        <v>482</v>
      </c>
      <c r="O283" s="188" t="s">
        <v>405</v>
      </c>
      <c r="P283" s="188" t="s">
        <v>406</v>
      </c>
      <c r="Q283" s="188"/>
    </row>
    <row r="284" spans="1:17" s="242" customFormat="1" ht="44.25" customHeight="1">
      <c r="A284" s="243" t="s">
        <v>269</v>
      </c>
      <c r="B284" s="189" t="s">
        <v>270</v>
      </c>
      <c r="C284" s="189" t="s">
        <v>946</v>
      </c>
      <c r="D284" s="188"/>
      <c r="E284" s="188" t="s">
        <v>764</v>
      </c>
      <c r="F284" s="188"/>
      <c r="G284" s="213" t="s">
        <v>879</v>
      </c>
      <c r="H284" s="243" t="s">
        <v>765</v>
      </c>
      <c r="I284" s="188">
        <v>5</v>
      </c>
      <c r="J284" s="243">
        <f t="shared" si="3"/>
        <v>150</v>
      </c>
      <c r="K284" s="234"/>
      <c r="L284" s="207" t="s">
        <v>865</v>
      </c>
      <c r="M284" s="234"/>
      <c r="N284" s="213" t="s">
        <v>861</v>
      </c>
      <c r="O284" s="188" t="s">
        <v>405</v>
      </c>
      <c r="P284" s="188" t="s">
        <v>406</v>
      </c>
      <c r="Q284" s="188"/>
    </row>
    <row r="285" spans="1:17" s="242" customFormat="1" ht="42.75" customHeight="1">
      <c r="A285" s="243" t="s">
        <v>269</v>
      </c>
      <c r="B285" s="189" t="s">
        <v>270</v>
      </c>
      <c r="C285" s="189" t="s">
        <v>946</v>
      </c>
      <c r="D285" s="188"/>
      <c r="E285" s="188" t="s">
        <v>764</v>
      </c>
      <c r="F285" s="188"/>
      <c r="G285" s="213" t="s">
        <v>862</v>
      </c>
      <c r="H285" s="243" t="s">
        <v>765</v>
      </c>
      <c r="I285" s="188">
        <v>5</v>
      </c>
      <c r="J285" s="243">
        <f t="shared" si="3"/>
        <v>150</v>
      </c>
      <c r="K285" s="216"/>
      <c r="L285" s="207" t="s">
        <v>862</v>
      </c>
      <c r="M285" s="234"/>
      <c r="N285" s="189" t="s">
        <v>482</v>
      </c>
      <c r="O285" s="188" t="s">
        <v>405</v>
      </c>
      <c r="P285" s="188" t="s">
        <v>406</v>
      </c>
      <c r="Q285" s="188"/>
    </row>
    <row r="286" spans="1:17" s="242" customFormat="1" ht="61.5" customHeight="1">
      <c r="A286" s="243" t="s">
        <v>269</v>
      </c>
      <c r="B286" s="189" t="s">
        <v>270</v>
      </c>
      <c r="C286" s="189" t="s">
        <v>946</v>
      </c>
      <c r="D286" s="188"/>
      <c r="E286" s="188" t="s">
        <v>764</v>
      </c>
      <c r="F286" s="188"/>
      <c r="G286" s="213" t="s">
        <v>891</v>
      </c>
      <c r="H286" s="243" t="s">
        <v>765</v>
      </c>
      <c r="I286" s="188">
        <v>5</v>
      </c>
      <c r="J286" s="243">
        <f t="shared" si="3"/>
        <v>150</v>
      </c>
      <c r="K286" s="233"/>
      <c r="L286" s="207" t="s">
        <v>891</v>
      </c>
      <c r="M286" s="234"/>
      <c r="N286" s="213" t="s">
        <v>861</v>
      </c>
      <c r="O286" s="188" t="s">
        <v>405</v>
      </c>
      <c r="P286" s="188" t="s">
        <v>406</v>
      </c>
      <c r="Q286" s="188"/>
    </row>
    <row r="287" spans="1:17" s="242" customFormat="1" ht="54.75" customHeight="1">
      <c r="A287" s="243" t="s">
        <v>269</v>
      </c>
      <c r="B287" s="189" t="s">
        <v>270</v>
      </c>
      <c r="C287" s="189" t="s">
        <v>1245</v>
      </c>
      <c r="D287" s="189" t="s">
        <v>946</v>
      </c>
      <c r="E287" s="188" t="s">
        <v>764</v>
      </c>
      <c r="F287" s="188"/>
      <c r="G287" s="189" t="s">
        <v>1052</v>
      </c>
      <c r="H287" s="243" t="s">
        <v>765</v>
      </c>
      <c r="I287" s="188">
        <v>5</v>
      </c>
      <c r="J287" s="243">
        <v>150</v>
      </c>
      <c r="K287" s="214" t="s">
        <v>1054</v>
      </c>
      <c r="L287" s="198" t="s">
        <v>1053</v>
      </c>
      <c r="M287" s="209" t="s">
        <v>1055</v>
      </c>
      <c r="N287" s="199" t="s">
        <v>482</v>
      </c>
      <c r="O287" s="188" t="s">
        <v>404</v>
      </c>
      <c r="P287" s="188" t="s">
        <v>406</v>
      </c>
      <c r="Q287" s="188"/>
    </row>
    <row r="288" spans="1:17" s="242" customFormat="1" ht="54.75" customHeight="1">
      <c r="A288" s="254" t="s">
        <v>269</v>
      </c>
      <c r="B288" s="189" t="s">
        <v>270</v>
      </c>
      <c r="C288" s="189" t="s">
        <v>1245</v>
      </c>
      <c r="D288" s="189" t="s">
        <v>946</v>
      </c>
      <c r="E288" s="188" t="s">
        <v>764</v>
      </c>
      <c r="F288" s="188"/>
      <c r="G288" s="189" t="s">
        <v>1359</v>
      </c>
      <c r="H288" s="254" t="s">
        <v>765</v>
      </c>
      <c r="I288" s="188">
        <v>5</v>
      </c>
      <c r="J288" s="254">
        <v>150</v>
      </c>
      <c r="K288" s="214"/>
      <c r="L288" s="198"/>
      <c r="M288" s="209"/>
      <c r="N288" s="199" t="s">
        <v>482</v>
      </c>
      <c r="O288" s="188" t="s">
        <v>404</v>
      </c>
      <c r="P288" s="188" t="s">
        <v>406</v>
      </c>
      <c r="Q288" s="188"/>
    </row>
    <row r="289" spans="1:17" s="242" customFormat="1" ht="108.75" customHeight="1">
      <c r="A289" s="243" t="s">
        <v>269</v>
      </c>
      <c r="B289" s="189" t="s">
        <v>270</v>
      </c>
      <c r="C289" s="189" t="s">
        <v>1245</v>
      </c>
      <c r="D289" s="189" t="s">
        <v>946</v>
      </c>
      <c r="E289" s="188" t="s">
        <v>764</v>
      </c>
      <c r="F289" s="188"/>
      <c r="G289" s="189" t="s">
        <v>1050</v>
      </c>
      <c r="H289" s="243" t="s">
        <v>765</v>
      </c>
      <c r="I289" s="188">
        <v>5</v>
      </c>
      <c r="J289" s="243">
        <v>150</v>
      </c>
      <c r="K289" s="214" t="s">
        <v>848</v>
      </c>
      <c r="L289" s="198"/>
      <c r="M289" s="209" t="s">
        <v>1051</v>
      </c>
      <c r="N289" s="199" t="s">
        <v>486</v>
      </c>
      <c r="O289" s="188" t="s">
        <v>404</v>
      </c>
      <c r="P289" s="188" t="s">
        <v>406</v>
      </c>
      <c r="Q289" s="188"/>
    </row>
    <row r="290" spans="1:17" s="242" customFormat="1" ht="50.25" customHeight="1">
      <c r="A290" s="243" t="s">
        <v>269</v>
      </c>
      <c r="B290" s="189" t="s">
        <v>270</v>
      </c>
      <c r="C290" s="189" t="s">
        <v>946</v>
      </c>
      <c r="D290" s="188"/>
      <c r="E290" s="188" t="s">
        <v>764</v>
      </c>
      <c r="F290" s="188"/>
      <c r="G290" s="213" t="s">
        <v>883</v>
      </c>
      <c r="H290" s="222" t="s">
        <v>870</v>
      </c>
      <c r="I290" s="188">
        <v>5</v>
      </c>
      <c r="J290" s="243">
        <f>I290*30</f>
        <v>150</v>
      </c>
      <c r="K290" s="233"/>
      <c r="L290" s="207" t="s">
        <v>883</v>
      </c>
      <c r="M290" s="234"/>
      <c r="N290" s="189" t="s">
        <v>568</v>
      </c>
      <c r="O290" s="188" t="s">
        <v>405</v>
      </c>
      <c r="P290" s="188" t="s">
        <v>406</v>
      </c>
      <c r="Q290" s="188"/>
    </row>
    <row r="291" spans="1:17" s="242" customFormat="1" ht="55.5" customHeight="1">
      <c r="A291" s="243" t="s">
        <v>269</v>
      </c>
      <c r="B291" s="189" t="s">
        <v>270</v>
      </c>
      <c r="C291" s="189" t="s">
        <v>946</v>
      </c>
      <c r="D291" s="188"/>
      <c r="E291" s="188" t="s">
        <v>764</v>
      </c>
      <c r="F291" s="188"/>
      <c r="G291" s="232" t="s">
        <v>871</v>
      </c>
      <c r="H291" s="222" t="s">
        <v>870</v>
      </c>
      <c r="I291" s="188">
        <v>5</v>
      </c>
      <c r="J291" s="243">
        <f>I291*30</f>
        <v>150</v>
      </c>
      <c r="K291" s="233"/>
      <c r="L291" s="207" t="s">
        <v>871</v>
      </c>
      <c r="M291" s="234"/>
      <c r="N291" s="189" t="s">
        <v>482</v>
      </c>
      <c r="O291" s="188" t="s">
        <v>405</v>
      </c>
      <c r="P291" s="188" t="s">
        <v>406</v>
      </c>
      <c r="Q291" s="188"/>
    </row>
    <row r="292" spans="1:17" s="242" customFormat="1" ht="54.75" customHeight="1">
      <c r="A292" s="243" t="s">
        <v>269</v>
      </c>
      <c r="B292" s="189" t="s">
        <v>270</v>
      </c>
      <c r="C292" s="189" t="s">
        <v>1245</v>
      </c>
      <c r="D292" s="189" t="s">
        <v>946</v>
      </c>
      <c r="E292" s="188" t="s">
        <v>764</v>
      </c>
      <c r="F292" s="188"/>
      <c r="G292" s="189" t="s">
        <v>1045</v>
      </c>
      <c r="H292" s="243" t="s">
        <v>765</v>
      </c>
      <c r="I292" s="188">
        <v>5</v>
      </c>
      <c r="J292" s="243">
        <v>150</v>
      </c>
      <c r="K292" s="214" t="s">
        <v>847</v>
      </c>
      <c r="L292" s="198"/>
      <c r="M292" s="209" t="s">
        <v>1046</v>
      </c>
      <c r="N292" s="199" t="s">
        <v>482</v>
      </c>
      <c r="O292" s="188" t="s">
        <v>404</v>
      </c>
      <c r="P292" s="188" t="s">
        <v>406</v>
      </c>
      <c r="Q292" s="188"/>
    </row>
    <row r="293" spans="1:17" s="242" customFormat="1" ht="55.5" customHeight="1">
      <c r="A293" s="243" t="s">
        <v>269</v>
      </c>
      <c r="B293" s="189" t="s">
        <v>270</v>
      </c>
      <c r="C293" s="189" t="s">
        <v>946</v>
      </c>
      <c r="D293" s="188"/>
      <c r="E293" s="188" t="s">
        <v>764</v>
      </c>
      <c r="F293" s="188"/>
      <c r="G293" s="213" t="s">
        <v>888</v>
      </c>
      <c r="H293" s="222" t="s">
        <v>870</v>
      </c>
      <c r="I293" s="188">
        <v>5</v>
      </c>
      <c r="J293" s="243">
        <f>I293*30</f>
        <v>150</v>
      </c>
      <c r="K293" s="233"/>
      <c r="L293" s="207" t="s">
        <v>888</v>
      </c>
      <c r="M293" s="234"/>
      <c r="N293" s="213" t="s">
        <v>880</v>
      </c>
      <c r="O293" s="188" t="s">
        <v>405</v>
      </c>
      <c r="P293" s="188" t="s">
        <v>406</v>
      </c>
      <c r="Q293" s="188"/>
    </row>
    <row r="294" spans="1:17" s="242" customFormat="1" ht="44.25" customHeight="1">
      <c r="A294" s="243" t="s">
        <v>269</v>
      </c>
      <c r="B294" s="189" t="s">
        <v>270</v>
      </c>
      <c r="C294" s="189" t="s">
        <v>946</v>
      </c>
      <c r="D294" s="188"/>
      <c r="E294" s="188" t="s">
        <v>764</v>
      </c>
      <c r="F294" s="188"/>
      <c r="G294" s="213" t="s">
        <v>898</v>
      </c>
      <c r="H294" s="222" t="s">
        <v>870</v>
      </c>
      <c r="I294" s="188">
        <v>5</v>
      </c>
      <c r="J294" s="243">
        <f>I294*30</f>
        <v>150</v>
      </c>
      <c r="K294" s="233"/>
      <c r="L294" s="207" t="s">
        <v>898</v>
      </c>
      <c r="M294" s="234"/>
      <c r="N294" s="213" t="s">
        <v>568</v>
      </c>
      <c r="O294" s="188" t="s">
        <v>405</v>
      </c>
      <c r="P294" s="188" t="s">
        <v>406</v>
      </c>
      <c r="Q294" s="188"/>
    </row>
    <row r="295" spans="1:17" s="242" customFormat="1" ht="54.75" customHeight="1">
      <c r="A295" s="243" t="s">
        <v>269</v>
      </c>
      <c r="B295" s="189" t="s">
        <v>270</v>
      </c>
      <c r="C295" s="189" t="s">
        <v>1245</v>
      </c>
      <c r="D295" s="189" t="s">
        <v>1153</v>
      </c>
      <c r="E295" s="188" t="s">
        <v>763</v>
      </c>
      <c r="F295" s="188"/>
      <c r="G295" s="189" t="s">
        <v>461</v>
      </c>
      <c r="H295" s="243" t="s">
        <v>765</v>
      </c>
      <c r="I295" s="188">
        <v>5</v>
      </c>
      <c r="J295" s="243">
        <v>150</v>
      </c>
      <c r="K295" s="214" t="s">
        <v>849</v>
      </c>
      <c r="L295" s="198" t="s">
        <v>1226</v>
      </c>
      <c r="M295" s="214" t="s">
        <v>916</v>
      </c>
      <c r="N295" s="199" t="s">
        <v>482</v>
      </c>
      <c r="O295" s="188" t="s">
        <v>404</v>
      </c>
      <c r="P295" s="188" t="s">
        <v>406</v>
      </c>
      <c r="Q295" s="188"/>
    </row>
    <row r="296" spans="1:17" s="242" customFormat="1" ht="54.75" customHeight="1">
      <c r="A296" s="243" t="s">
        <v>269</v>
      </c>
      <c r="B296" s="189" t="s">
        <v>270</v>
      </c>
      <c r="C296" s="189" t="s">
        <v>1245</v>
      </c>
      <c r="D296" s="189" t="s">
        <v>946</v>
      </c>
      <c r="E296" s="188" t="s">
        <v>763</v>
      </c>
      <c r="F296" s="188"/>
      <c r="G296" s="189" t="s">
        <v>469</v>
      </c>
      <c r="H296" s="188" t="s">
        <v>765</v>
      </c>
      <c r="I296" s="206">
        <v>5</v>
      </c>
      <c r="J296" s="243">
        <v>150</v>
      </c>
      <c r="K296" s="209" t="s">
        <v>857</v>
      </c>
      <c r="L296" s="198" t="s">
        <v>469</v>
      </c>
      <c r="M296" s="209" t="s">
        <v>957</v>
      </c>
      <c r="N296" s="189" t="s">
        <v>482</v>
      </c>
      <c r="O296" s="188" t="s">
        <v>404</v>
      </c>
      <c r="P296" s="188" t="s">
        <v>406</v>
      </c>
      <c r="Q296" s="188"/>
    </row>
    <row r="297" spans="1:17" s="242" customFormat="1" ht="45" customHeight="1">
      <c r="A297" s="243" t="s">
        <v>269</v>
      </c>
      <c r="B297" s="196" t="s">
        <v>270</v>
      </c>
      <c r="C297" s="189" t="s">
        <v>946</v>
      </c>
      <c r="D297" s="188"/>
      <c r="E297" s="188" t="s">
        <v>763</v>
      </c>
      <c r="F297" s="188"/>
      <c r="G297" s="189" t="s">
        <v>463</v>
      </c>
      <c r="H297" s="243" t="s">
        <v>765</v>
      </c>
      <c r="I297" s="188">
        <v>5</v>
      </c>
      <c r="J297" s="243">
        <f>I297*30</f>
        <v>150</v>
      </c>
      <c r="K297" s="197" t="s">
        <v>480</v>
      </c>
      <c r="L297" s="198" t="s">
        <v>1238</v>
      </c>
      <c r="M297" s="197" t="s">
        <v>480</v>
      </c>
      <c r="N297" s="199" t="s">
        <v>482</v>
      </c>
      <c r="O297" s="188" t="s">
        <v>405</v>
      </c>
      <c r="P297" s="188" t="s">
        <v>406</v>
      </c>
      <c r="Q297" s="188"/>
    </row>
    <row r="298" spans="1:17" s="242" customFormat="1" ht="54.75" customHeight="1">
      <c r="A298" s="243" t="s">
        <v>269</v>
      </c>
      <c r="B298" s="189" t="s">
        <v>271</v>
      </c>
      <c r="C298" s="189" t="s">
        <v>1245</v>
      </c>
      <c r="D298" s="189" t="s">
        <v>344</v>
      </c>
      <c r="E298" s="188" t="s">
        <v>763</v>
      </c>
      <c r="F298" s="188"/>
      <c r="G298" s="189" t="s">
        <v>423</v>
      </c>
      <c r="H298" s="243" t="s">
        <v>765</v>
      </c>
      <c r="I298" s="188">
        <v>5</v>
      </c>
      <c r="J298" s="243">
        <v>150</v>
      </c>
      <c r="K298" s="214" t="s">
        <v>712</v>
      </c>
      <c r="L298" s="198" t="s">
        <v>1225</v>
      </c>
      <c r="M298" s="214" t="s">
        <v>1030</v>
      </c>
      <c r="N298" s="199" t="s">
        <v>974</v>
      </c>
      <c r="O298" s="188" t="s">
        <v>404</v>
      </c>
      <c r="P298" s="188" t="s">
        <v>406</v>
      </c>
      <c r="Q298" s="188"/>
    </row>
    <row r="299" spans="1:17" s="242" customFormat="1" ht="38.25">
      <c r="A299" s="188" t="s">
        <v>269</v>
      </c>
      <c r="B299" s="189" t="s">
        <v>270</v>
      </c>
      <c r="C299" s="189" t="s">
        <v>342</v>
      </c>
      <c r="D299" s="188"/>
      <c r="E299" s="188" t="s">
        <v>763</v>
      </c>
      <c r="F299" s="188"/>
      <c r="G299" s="224" t="s">
        <v>325</v>
      </c>
      <c r="H299" s="243" t="s">
        <v>766</v>
      </c>
      <c r="I299" s="206">
        <v>5</v>
      </c>
      <c r="J299" s="243">
        <f>I299*30</f>
        <v>150</v>
      </c>
      <c r="K299" s="209"/>
      <c r="L299" s="198" t="s">
        <v>325</v>
      </c>
      <c r="M299" s="209"/>
      <c r="N299" s="189" t="s">
        <v>569</v>
      </c>
      <c r="O299" s="188" t="s">
        <v>405</v>
      </c>
      <c r="P299" s="188" t="s">
        <v>406</v>
      </c>
      <c r="Q299" s="188"/>
    </row>
    <row r="300" spans="1:17" s="242" customFormat="1" ht="57.75" customHeight="1">
      <c r="A300" s="243" t="s">
        <v>269</v>
      </c>
      <c r="B300" s="196" t="s">
        <v>270</v>
      </c>
      <c r="C300" s="189" t="s">
        <v>946</v>
      </c>
      <c r="D300" s="188"/>
      <c r="E300" s="188" t="s">
        <v>763</v>
      </c>
      <c r="F300" s="188"/>
      <c r="G300" s="189" t="s">
        <v>551</v>
      </c>
      <c r="H300" s="243" t="s">
        <v>766</v>
      </c>
      <c r="I300" s="188">
        <v>5</v>
      </c>
      <c r="J300" s="243">
        <f>I300*30</f>
        <v>150</v>
      </c>
      <c r="K300" s="214" t="s">
        <v>733</v>
      </c>
      <c r="L300" s="198" t="s">
        <v>1239</v>
      </c>
      <c r="M300" s="214" t="s">
        <v>733</v>
      </c>
      <c r="N300" s="199" t="s">
        <v>485</v>
      </c>
      <c r="O300" s="188" t="s">
        <v>405</v>
      </c>
      <c r="P300" s="188" t="s">
        <v>406</v>
      </c>
      <c r="Q300" s="188"/>
    </row>
    <row r="301" spans="1:17" s="242" customFormat="1" ht="38.25">
      <c r="A301" s="243" t="s">
        <v>269</v>
      </c>
      <c r="B301" s="189" t="s">
        <v>270</v>
      </c>
      <c r="C301" s="189" t="s">
        <v>946</v>
      </c>
      <c r="D301" s="188"/>
      <c r="E301" s="188" t="s">
        <v>764</v>
      </c>
      <c r="F301" s="188"/>
      <c r="G301" s="213" t="s">
        <v>873</v>
      </c>
      <c r="H301" s="222" t="s">
        <v>870</v>
      </c>
      <c r="I301" s="188">
        <v>5</v>
      </c>
      <c r="J301" s="243">
        <f>I301*30</f>
        <v>150</v>
      </c>
      <c r="K301" s="223"/>
      <c r="L301" s="207" t="s">
        <v>873</v>
      </c>
      <c r="M301" s="213"/>
      <c r="N301" s="213" t="s">
        <v>880</v>
      </c>
      <c r="O301" s="188" t="s">
        <v>405</v>
      </c>
      <c r="P301" s="188" t="s">
        <v>406</v>
      </c>
      <c r="Q301" s="188"/>
    </row>
    <row r="302" spans="1:17" s="242" customFormat="1" ht="54.75" customHeight="1">
      <c r="A302" s="243" t="s">
        <v>269</v>
      </c>
      <c r="B302" s="189" t="s">
        <v>271</v>
      </c>
      <c r="C302" s="189" t="s">
        <v>1245</v>
      </c>
      <c r="D302" s="189" t="s">
        <v>344</v>
      </c>
      <c r="E302" s="188" t="s">
        <v>763</v>
      </c>
      <c r="F302" s="188"/>
      <c r="G302" s="189" t="s">
        <v>413</v>
      </c>
      <c r="H302" s="243" t="s">
        <v>767</v>
      </c>
      <c r="I302" s="188">
        <v>5</v>
      </c>
      <c r="J302" s="243">
        <v>150</v>
      </c>
      <c r="K302" s="205" t="s">
        <v>713</v>
      </c>
      <c r="L302" s="198" t="s">
        <v>534</v>
      </c>
      <c r="M302" s="205" t="s">
        <v>1031</v>
      </c>
      <c r="N302" s="199" t="s">
        <v>1008</v>
      </c>
      <c r="O302" s="188" t="s">
        <v>404</v>
      </c>
      <c r="P302" s="188" t="s">
        <v>406</v>
      </c>
      <c r="Q302" s="188"/>
    </row>
    <row r="303" spans="1:17" s="242" customFormat="1" ht="54.75" customHeight="1">
      <c r="A303" s="243" t="s">
        <v>269</v>
      </c>
      <c r="B303" s="189" t="s">
        <v>271</v>
      </c>
      <c r="C303" s="189" t="s">
        <v>1245</v>
      </c>
      <c r="D303" s="189" t="s">
        <v>344</v>
      </c>
      <c r="E303" s="188" t="s">
        <v>763</v>
      </c>
      <c r="F303" s="188"/>
      <c r="G303" s="189" t="s">
        <v>414</v>
      </c>
      <c r="H303" s="243" t="s">
        <v>767</v>
      </c>
      <c r="I303" s="188">
        <v>5</v>
      </c>
      <c r="J303" s="243">
        <v>150</v>
      </c>
      <c r="K303" s="205" t="s">
        <v>714</v>
      </c>
      <c r="L303" s="198" t="s">
        <v>1224</v>
      </c>
      <c r="M303" s="205" t="s">
        <v>1032</v>
      </c>
      <c r="N303" s="199" t="s">
        <v>1008</v>
      </c>
      <c r="O303" s="188" t="s">
        <v>404</v>
      </c>
      <c r="P303" s="188" t="s">
        <v>406</v>
      </c>
      <c r="Q303" s="188"/>
    </row>
    <row r="304" spans="1:17" s="242" customFormat="1" ht="54.75" customHeight="1">
      <c r="A304" s="243" t="s">
        <v>269</v>
      </c>
      <c r="B304" s="189" t="s">
        <v>270</v>
      </c>
      <c r="C304" s="189" t="s">
        <v>1245</v>
      </c>
      <c r="D304" s="189" t="s">
        <v>1135</v>
      </c>
      <c r="E304" s="188" t="s">
        <v>763</v>
      </c>
      <c r="F304" s="188"/>
      <c r="G304" s="190" t="s">
        <v>1205</v>
      </c>
      <c r="H304" s="243" t="s">
        <v>765</v>
      </c>
      <c r="I304" s="188">
        <v>5</v>
      </c>
      <c r="J304" s="243">
        <v>150</v>
      </c>
      <c r="K304" s="214" t="s">
        <v>1206</v>
      </c>
      <c r="L304" s="198" t="s">
        <v>1149</v>
      </c>
      <c r="M304" s="214" t="s">
        <v>1207</v>
      </c>
      <c r="N304" s="199" t="s">
        <v>482</v>
      </c>
      <c r="O304" s="188" t="s">
        <v>404</v>
      </c>
      <c r="P304" s="188" t="s">
        <v>406</v>
      </c>
      <c r="Q304" s="188"/>
    </row>
    <row r="305" spans="1:17" s="242" customFormat="1" ht="54.75" customHeight="1">
      <c r="A305" s="243" t="s">
        <v>269</v>
      </c>
      <c r="B305" s="189" t="s">
        <v>271</v>
      </c>
      <c r="C305" s="189" t="s">
        <v>1245</v>
      </c>
      <c r="D305" s="189" t="s">
        <v>344</v>
      </c>
      <c r="E305" s="188" t="s">
        <v>763</v>
      </c>
      <c r="F305" s="188"/>
      <c r="G305" s="189" t="s">
        <v>427</v>
      </c>
      <c r="H305" s="243" t="s">
        <v>765</v>
      </c>
      <c r="I305" s="188">
        <v>5</v>
      </c>
      <c r="J305" s="243">
        <v>150</v>
      </c>
      <c r="K305" s="214" t="s">
        <v>715</v>
      </c>
      <c r="L305" s="198" t="s">
        <v>1223</v>
      </c>
      <c r="M305" s="214" t="s">
        <v>1033</v>
      </c>
      <c r="N305" s="199" t="s">
        <v>980</v>
      </c>
      <c r="O305" s="188" t="s">
        <v>404</v>
      </c>
      <c r="P305" s="188" t="s">
        <v>406</v>
      </c>
      <c r="Q305" s="188"/>
    </row>
    <row r="306" spans="1:17" s="242" customFormat="1" ht="30.75" customHeight="1">
      <c r="A306" s="243" t="s">
        <v>269</v>
      </c>
      <c r="B306" s="196" t="s">
        <v>268</v>
      </c>
      <c r="C306" s="249" t="s">
        <v>564</v>
      </c>
      <c r="D306" s="187"/>
      <c r="E306" s="188" t="s">
        <v>763</v>
      </c>
      <c r="F306" s="188"/>
      <c r="G306" s="189" t="s">
        <v>500</v>
      </c>
      <c r="H306" s="188" t="s">
        <v>765</v>
      </c>
      <c r="I306" s="206">
        <v>5</v>
      </c>
      <c r="J306" s="243">
        <f>I306*30</f>
        <v>150</v>
      </c>
      <c r="K306" s="209" t="s">
        <v>645</v>
      </c>
      <c r="L306" s="205" t="s">
        <v>500</v>
      </c>
      <c r="M306" s="209" t="s">
        <v>1358</v>
      </c>
      <c r="N306" s="199" t="s">
        <v>452</v>
      </c>
      <c r="O306" s="188" t="s">
        <v>405</v>
      </c>
      <c r="P306" s="188" t="s">
        <v>406</v>
      </c>
      <c r="Q306" s="188"/>
    </row>
  </sheetData>
  <sheetProtection/>
  <autoFilter ref="A1:P306">
    <sortState ref="A2:P306">
      <sortCondition sortBy="value" ref="G2:G306"/>
    </sortState>
  </autoFilter>
  <hyperlinks>
    <hyperlink ref="L33" r:id="rId1" display="https://ab.uu.edu.ua/edu-discipline/diferencialna_psyhologiya"/>
    <hyperlink ref="L53" r:id="rId2" display="https://ab.uu.edu.ua/edu-discipline/inzhenerna_psyhologiya"/>
    <hyperlink ref="L115" r:id="rId3" display="https://ab.uu.edu.ua/edu-discipline/metodika_provedennya_psihologichnoi_expertizi_v_riznih_galuzyah"/>
    <hyperlink ref="L134" r:id="rId4" display="https://ab.uu.edu.ua/edu-discipline/org_i_metodika_provedennya_soc_psiholog_treningu"/>
    <hyperlink ref="L152" r:id="rId5" display="https://ab.uu.edu.ua/edu-discipline/osnovi_psihosomatiki_ta_psihogigieni"/>
    <hyperlink ref="L153" r:id="rId6" display="https://ab.uu.edu.ua/edu-discipline/osnovi_psikhoterapiyi"/>
    <hyperlink ref="L159" r:id="rId7" display="https://ab.uu.edu.ua/edu-discipline/osnovi_specialnoi_psihologii_ta_pedagogiki_hist"/>
    <hyperlink ref="L169" r:id="rId8" display="https://ab.uu.edu.ua/edu-discipline/pedagogichna_psikhologiya"/>
    <hyperlink ref="L189" r:id="rId9" display="Прикладні технології соціальної роботи"/>
    <hyperlink ref="L191" r:id="rId10" display="https://ab.uu.edu.ua/edu-discipline/problemi_motivatsiyi_povedinki_ta_diyalnosti_lyudini"/>
    <hyperlink ref="L206" r:id="rId11" display="https://ab.uu.edu.ua/edu-discipline/psikhologiya_menedzhmentu_v_sotsialnii_roboti"/>
    <hyperlink ref="L208" r:id="rId12" display="https://ab.uu.edu.ua/edu-discipline/psihologiya_religii"/>
    <hyperlink ref="L215" r:id="rId13" display="https://ab.uu.edu.ua/edu-discipline/psikhoterapiya"/>
    <hyperlink ref="L218" r:id="rId14" display="https://ab.uu.edu.ua/edu-discipline/psihofiziologiya"/>
    <hyperlink ref="L224" r:id="rId15" display="https://ab.uu.edu.ua/edu-discipline/sistema_soc_zahistu_v_ukraini"/>
    <hyperlink ref="L230" r:id="rId16" display="https://ab.uu.edu.ua/edu-discipline/socaudit_ta_inspectuvannya_hist"/>
    <hyperlink ref="L231" r:id="rId17" display="https://ab.uu.edu.ua/edu-discipline/socialni_ta_politichni_conflicti"/>
    <hyperlink ref="L273" r:id="rId18" display="https://ab.uu.edu.ua/edu-discipline/trening_dilovogo_ta_neformalnogo_spilkuvannya"/>
    <hyperlink ref="L274" r:id="rId19" display="Тренінг особистісного зростання"/>
    <hyperlink ref="L306" r:id="rId20" display="https://ab.uu.edu.ua/edu-discipline/yuridichna_psikhologiya"/>
    <hyperlink ref="L7" r:id="rId21" display="https://ab.uu.edu.ua/edu-discipline/administrativniy_proces"/>
    <hyperlink ref="L16" r:id="rId22" display="https://ab.uu.edu.ua/edu-discipline/bibliografoznavstvo"/>
    <hyperlink ref="L24" r:id="rId23" display="https://ab.uu.edu.ua/edu-discipline/vikonavche_provadzhennya"/>
    <hyperlink ref="L30" r:id="rId24" display="https://ab.uu.edu.ua/edu-discipline/gospodarskii_protses"/>
    <hyperlink ref="L32" r:id="rId25" display="https://ab.uu.edu.ua/edu-discipline/dzereloznavstvo"/>
    <hyperlink ref="L41" r:id="rId26" display="https://ab.uu.edu.ua/edu-discipline/electronni_biblioteki_hist"/>
    <hyperlink ref="L43" r:id="rId27" display="https://ab.uu.edu.ua/edu-discipline/zhitlove_pravo"/>
    <hyperlink ref="L48" r:id="rId28" display="https://ab.uu.edu.ua/edu-discipline/zahist_informacii_ta_informaciynogo_productu"/>
    <hyperlink ref="L130" r:id="rId29" display="https://ab.uu.edu.ua/edu-discipline/notariat_ukrayini"/>
    <hyperlink ref="L155" r:id="rId30" display="https://ab.uu.edu.ua/edu-discipline/osnovi_pr"/>
    <hyperlink ref="L171" r:id="rId31" display="https://ab.uu.edu.ua/edu-discipline/podatkove_ta_mitne_pravo"/>
    <hyperlink ref="L172" r:id="rId32" display="https://ab.uu.edu.ua/edu-discipline/porivnyalne_konstitutsiine_pravo"/>
    <hyperlink ref="L173" r:id="rId33" display="https://ab.uu.edu.ua/edu-discipline/pravo_sotsialnogo_zabezpechennya"/>
    <hyperlink ref="L176" r:id="rId34" display="https://ab.uu.edu.ua/edu-discipline/pravovi_osnovi_pidpriemnitskoi_diyalnosti"/>
    <hyperlink ref="L178" r:id="rId35" display="https://ab.uu.edu.ua/edu-discipline/pravovi_osnovi_socroboti_hist"/>
    <hyperlink ref="L188" r:id="rId36" display="https://ab.uu.edu.ua/edu-discipline/pres_sluzhba"/>
    <hyperlink ref="L221" r:id="rId37" display="https://ab.uu.edu.ua/edu-discipline/reclama_ta_brending"/>
    <hyperlink ref="L243" r:id="rId38" display="https://ab.uu.edu.ua/edu-discipline/stilistika_dilovogo_movlennya_ta_redaguvannya_sluzhbovikh_dokumentiv"/>
    <hyperlink ref="L246" r:id="rId39" display="https://ab.uu.edu.ua/edu-discipline/suchasni_it_hr"/>
    <hyperlink ref="L247" r:id="rId40" display="https://ab.uu.edu.ua/edu-discipline/suchasni_comumicatsiyni_tehnologii_ta_novi_zmi"/>
    <hyperlink ref="L258" r:id="rId41" display="https://ab.uu.edu.ua/edu-discipline/teoriya_dokaziv"/>
    <hyperlink ref="L14" r:id="rId42" display="https://ab.uu.edu.ua/edu-discipline/atletizm_iz_metodikoyu_vicladannya"/>
    <hyperlink ref="L100" r:id="rId43" display="https://ab.uu.edu.ua/edu-discipline/mediko_biolog_zabezpechennya_fv"/>
    <hyperlink ref="L148" r:id="rId44" display="https://ab.uu.edu.ua/edu-discipline/osnovi_managementu_ta_marketingu_v_ft_ta_ergoterapii"/>
    <hyperlink ref="L161" r:id="rId45" display="https://ab.uu.edu.ua/edu-discipline/osnovi_terii_sportu_dlya_vsih"/>
    <hyperlink ref="L252" r:id="rId46" display="https://ab.uu.edu.ua/edu-discipline/suchasni_fitnes_tehnologii"/>
    <hyperlink ref="L272" r:id="rId47" display="https://ab.uu.edu.ua/edu-discipline/tehnichni_zasobi_v_fv_i_sporti"/>
    <hyperlink ref="L86" r:id="rId48" display="https://ab.uu.edu.ua/edu-discipline/criminologiya"/>
    <hyperlink ref="L93" r:id="rId49" display="https://ab.uu.edu.ua/edu-discipline/logika_dlya_yuristiv"/>
    <hyperlink ref="L92" r:id="rId50" display="https://ab.uu.edu.ua/edu-discipline/lingvistichni_osnovi_dokumentoznavstva"/>
    <hyperlink ref="K33" r:id="rId51" display="https://vo.uu.edu.ua/course/view.php?id=3829"/>
    <hyperlink ref="K53" r:id="rId52" display="https://vo.uu.edu.ua/course/view.php?id=3836"/>
    <hyperlink ref="K115" r:id="rId53" display="https://vo.uu.edu.ua/course/view.php?id=3843"/>
    <hyperlink ref="K134" r:id="rId54" display="https://vo.uu.edu.ua/course/view.php?id=13745"/>
    <hyperlink ref="K152" r:id="rId55" display="https://vo.uu.edu.ua/course/view.php?id=3863"/>
    <hyperlink ref="K153" r:id="rId56" display="https://vo.uu.edu.ua/course/view.php?id=6665"/>
    <hyperlink ref="K159" r:id="rId57" display="https://vo.uu.edu.ua/course/view.php?id=3869"/>
    <hyperlink ref="K169" r:id="rId58" display="https://vo.uu.edu.ua/course/view.php?id=3873"/>
    <hyperlink ref="K189" r:id="rId59" display="https://vo.uu.edu.ua/course/view.php?id=13754"/>
    <hyperlink ref="K191" r:id="rId60" display="https://vo.uu.edu.ua/course/view.php?id=14316"/>
    <hyperlink ref="K206" r:id="rId61" display="https://vo.uu.edu.ua/course/view.php?id=13746"/>
    <hyperlink ref="K208" r:id="rId62" display="https://vo.uu.edu.ua/course/view.php?id=3892"/>
    <hyperlink ref="K215" r:id="rId63" display="https://vo.uu.edu.ua/course/view.php?id=6664"/>
    <hyperlink ref="K218" r:id="rId64" display="https://vo.uu.edu.ua/course/view.php?id=3901"/>
    <hyperlink ref="K224" r:id="rId65" display="https://vo.uu.edu.ua/course/view.php?id=8390"/>
    <hyperlink ref="K230" r:id="rId66" display="https://vo.uu.edu.ua/course/view.php?id=4619"/>
    <hyperlink ref="K231" r:id="rId67" display="https://vo.uu.edu.ua/course/view.php?id=3904"/>
    <hyperlink ref="K273" r:id="rId68" display="https://vo.uu.edu.ua/course/view.php?id=3804"/>
    <hyperlink ref="K274" r:id="rId69" display="https://vo.uu.edu.ua/course/view.php?id=3910"/>
    <hyperlink ref="K306" r:id="rId70" display="https://vo.uu.edu.ua/course/view.php?id=3819"/>
    <hyperlink ref="L102" r:id="rId71" display="Медична психологія"/>
    <hyperlink ref="K102" r:id="rId72" display="https://vo.uu.edu.ua/course/view.php?id=10043"/>
    <hyperlink ref="L214" r:id="rId73" display="Психомоторика"/>
    <hyperlink ref="L276" r:id="rId74" display="Фармакологія в фізичному вихованні і спорті"/>
    <hyperlink ref="K57" r:id="rId75" display="https://vo.uu.edu.ua/course/view.php?id=8412"/>
    <hyperlink ref="L57" r:id="rId76" display="Інформаційні технології в галузі"/>
    <hyperlink ref="L117" r:id="rId77" display="Метрологічний контроль"/>
    <hyperlink ref="L241" r:id="rId78" display="Спортивні споруди та обладнання"/>
    <hyperlink ref="L261" r:id="rId79" display="Теорія і методика юнацького спорту"/>
    <hyperlink ref="L265" r:id="rId80" display="Теорія та методика фізичного виховання в інклюзивних групах"/>
    <hyperlink ref="L64" r:id="rId81" display="Історія олімпійського та паралімпійського руху"/>
    <hyperlink ref="L8" r:id="rId82" display="Аквафітнес"/>
    <hyperlink ref="L97" r:id="rId83" display="Масаж спортивний"/>
    <hyperlink ref="L132" r:id="rId84" display="Організація діяльності фізкультурно-спортивних закладів"/>
    <hyperlink ref="L139" r:id="rId85" display="Організація спортивно-мистецьких заходів"/>
    <hyperlink ref="L175" r:id="rId86" display="Правові аспекти фізичної культури і спорту"/>
    <hyperlink ref="L179" r:id="rId87" display="Практикум зі спортивних ігор"/>
    <hyperlink ref="L180" r:id="rId88" display="Практикум зі спортивної майстерності в обраному виді спорту"/>
    <hyperlink ref="L181" r:id="rId89" display="Практикум із гімнастики"/>
    <hyperlink ref="L183" r:id="rId90" display="Практикум із зимових видів спорту"/>
    <hyperlink ref="L184" r:id="rId91" display="Практикум із легкої атлетики"/>
    <hyperlink ref="L185" r:id="rId92" display="Практикум із неолімпійських видів спорту"/>
    <hyperlink ref="L187" r:id="rId93" display="Практикум із футзалу"/>
    <hyperlink ref="L233" r:id="rId94" display="Соціологія фізичної культури і спорту"/>
    <hyperlink ref="L238" r:id="rId95" display="Спортивний маркетинг"/>
    <hyperlink ref="L220" r:id="rId96" display="Регіональне управління в сфері фізичної культури і спорту"/>
    <hyperlink ref="L259" r:id="rId97" display="Теорія і методика викладання рухливих ігор"/>
    <hyperlink ref="L299" r:id="rId98" display="Фітнес та рекреація"/>
    <hyperlink ref="L15" r:id="rId99" display="Атлетизм та пауерліфтинг"/>
    <hyperlink ref="L27" r:id="rId100" display="Гігієнічний супровід у сфері фізичної культури і спорту"/>
    <hyperlink ref="K47" r:id="rId101" display="https://vo.uu.edu.ua/course/view.php?id=14197"/>
    <hyperlink ref="K138" r:id="rId102" display="https://vo.uu.edu.ua/course/view.php?id=15054"/>
    <hyperlink ref="K133" r:id="rId103" display="https://vo.uu.edu.ua/course/view.php?id=15053"/>
    <hyperlink ref="K217" r:id="rId104" display="https://vo.uu.edu.ua/course/view.php?id=15056"/>
    <hyperlink ref="K196" r:id="rId105" display="https://vo.uu.edu.ua/course/view.php?id=10248"/>
    <hyperlink ref="K103" r:id="rId106" display="https://vo.uu.edu.ua/course/view.php?id=15040"/>
    <hyperlink ref="L196" r:id="rId107" display="https://ab.uu.edu.ua/edu-discipline/profes_sport_u_such_suspilstvi"/>
    <hyperlink ref="L99" r:id="rId108" display="https://ab.uu.edu.ua/edu-discipline/mediko_biolog_zabezpech_fiz_vihovannya"/>
    <hyperlink ref="L217" r:id="rId109" display="https://ab.uu.edu.ua/edu-discipline/psihofiziolog_zabezpech_sport_d_ti"/>
    <hyperlink ref="L116" r:id="rId110" display="https://ab.uu.edu.ua/edu-discipline/metodol_osnovi_navch_ta_innovac_tehnologii_v_fv"/>
    <hyperlink ref="L269" r:id="rId111" display="https://ab.uu.edu.ua/edu-discipline/testuv_u_sistemi_upr_pidgotovki_sportsmeniv"/>
    <hyperlink ref="L133" r:id="rId112" display="https://ab.uu.edu.ua/edu-discipline/organizac_i_d_t_sport_shkil_riznogo_profilyu"/>
    <hyperlink ref="L193" r:id="rId113" display="https://ab.uu.edu.ua/edu-discipline/proectna_d_t_u_sporti"/>
    <hyperlink ref="L114" r:id="rId114" display="https://ab.uu.edu.ua/edu-discipline/metod_pobud_navch_trenuv_procesu_sportsmeniv"/>
    <hyperlink ref="L9" r:id="rId115" display="https://ab.uu.edu.ua/edu-discipline/act_pitannya_ta_osnovi_adaptacii_v_teorii_fcs"/>
    <hyperlink ref="L164" r:id="rId116" display="https://ab.uu.edu.ua/edu-discipline/pr_ta_zhurnalistika_v_cybersporti"/>
    <hyperlink ref="L129" r:id="rId117" display="https://ab.uu.edu.ua/edu-discipline/norm_pravove_zabezpech_sportu"/>
    <hyperlink ref="L251" r:id="rId118" display="https://ab.uu.edu.ua/edu-discipline/suchasvi_trendi_rozvitku_fcs"/>
    <hyperlink ref="L138" r:id="rId119" display="https://ab.uu.edu.ua/edu-discipline/organizaciya_sport_d_ti"/>
    <hyperlink ref="L58" r:id="rId120" display="https://ab.uu.edu.ua/edu-discipline/it_v_cybersporti"/>
    <hyperlink ref="L47" r:id="rId121" display="https://ab.uu.edu.ua/edu-discipline/zasobi_vidnovlennya_v_fc_i_sporti1"/>
    <hyperlink ref="L192" r:id="rId122" display="https://ab.uu.edu.ua/edu-discipline/prognozuvannya_i_modelyuvannya_u_sporti"/>
    <hyperlink ref="L103" r:id="rId123" display="https://ab.uu.edu.ua/edu-discipline/management_v_olimp_ta_profes_sporti"/>
    <hyperlink ref="K241" r:id="rId124" display="https://vo.uu.edu.ua/course/view.php?id=15861"/>
    <hyperlink ref="K161" r:id="rId125" display="https://vo.uu.edu.ua/course/view.php?id=10251"/>
    <hyperlink ref="K7" r:id="rId126" display="https://vo.uu.edu.ua/course/view.php?id=14332"/>
    <hyperlink ref="K14" r:id="rId127" display="https://vo.uu.edu.ua/course/view.php?id=14057"/>
    <hyperlink ref="K15" r:id="rId128" display="https://vo.uu.edu.ua/course/view.php?id=14059"/>
    <hyperlink ref="K16" r:id="rId129" display="https://vo.uu.edu.ua/course/view.php?id=3844"/>
    <hyperlink ref="K24" r:id="rId130" display="https://vo.uu.edu.ua/course/view.php?id=9473"/>
    <hyperlink ref="K27" r:id="rId131" display="https://vo.uu.edu.ua/course/view.php?id=15651"/>
    <hyperlink ref="K30" r:id="rId132" display="https://vo.uu.edu.ua/course/view.php?id=3780"/>
    <hyperlink ref="K32" r:id="rId133" display="https://vo.uu.edu.ua/course/view.php?id=8382"/>
    <hyperlink ref="K41" r:id="rId134" display="https://vo.uu.edu.ua/course/view.php?id=8520"/>
    <hyperlink ref="K43" r:id="rId135" display="https://vo.uu.edu.ua/course/view.php?id=4958"/>
    <hyperlink ref="K48" r:id="rId136" display="https://vo.uu.edu.ua/course/view.php?id=8517"/>
    <hyperlink ref="K60" r:id="rId137" display="https://vo.uu.edu.ua/course/view.php?id=3806"/>
    <hyperlink ref="K86" r:id="rId138" display="https://vo.uu.edu.ua/course/view.php?id=9706"/>
    <hyperlink ref="K92" r:id="rId139" display="https://vo.uu.edu.ua/course/view.php?id=13820"/>
    <hyperlink ref="K93" r:id="rId140" display="https://vo.uu.edu.ua/course/view.php?id=8545"/>
    <hyperlink ref="K100" r:id="rId141" display="https://vo.uu.edu.ua/course/view.php?id=8304"/>
    <hyperlink ref="K117" r:id="rId142" display="https://vo.uu.edu.ua/course/view.php?id=14196"/>
    <hyperlink ref="K130" r:id="rId143" display="https://vo.uu.edu.ua/course/view.php?id=7827"/>
    <hyperlink ref="K139" r:id="rId144" display="https://vo.uu.edu.ua/course/view.php?id=15055"/>
    <hyperlink ref="K155" r:id="rId145" display="https://vo.uu.edu.ua/course/view.php?id=10267"/>
    <hyperlink ref="K171" r:id="rId146" display="https://vo.uu.edu.ua/course/view.php?id=4024"/>
    <hyperlink ref="K172" r:id="rId147" display="https://vo.uu.edu.ua/course/view.php?id=14297"/>
    <hyperlink ref="K173" r:id="rId148" display="https://vo.uu.edu.ua/course/view.php?id=8575"/>
    <hyperlink ref="K175" r:id="rId149" display="https://vo.uu.edu.ua/course/view.php?id=15860"/>
    <hyperlink ref="K176" r:id="rId150" display="https://vo.uu.edu.ua/course/view.php?id=9445"/>
    <hyperlink ref="K178" r:id="rId151" display="https://vo.uu.edu.ua/course/view.php?id=3760"/>
    <hyperlink ref="K188" r:id="rId152" display="https://vo.uu.edu.ua/course/view.php?id=3783"/>
    <hyperlink ref="K192" r:id="rId153" display="https://vo.uu.edu.ua/course/view.php?id=15061"/>
    <hyperlink ref="K221" r:id="rId154" display="https://vo.uu.edu.ua/course/view.php?id=3857"/>
    <hyperlink ref="K243" r:id="rId155" display="https://vo.uu.edu.ua/course/view.php?id=9440"/>
    <hyperlink ref="K246" r:id="rId156" display="https://vo.uu.edu.ua/course/view.php?id=8385"/>
    <hyperlink ref="K247" r:id="rId157" display="https://vo.uu.edu.ua/course/view.php?id=14341"/>
    <hyperlink ref="K258" r:id="rId158" display="https://vo.uu.edu.ua/course/view.php?id=4017"/>
    <hyperlink ref="K259" r:id="rId159" display="https://vo.uu.edu.ua/course/view.php?id=15862"/>
    <hyperlink ref="K272" r:id="rId160" display="https://vo.uu.edu.ua/course/view.php?id=14347"/>
    <hyperlink ref="M134" r:id="rId161" display="https://vo.uu.edu.ua/course/view.php?id=13745"/>
    <hyperlink ref="M189" r:id="rId162" display="https://vo.uu.edu.ua/course/view.php?id=13754"/>
    <hyperlink ref="M224" r:id="rId163" display="https://vo.uu.edu.ua/course/view.php?id=8390"/>
    <hyperlink ref="M138" r:id="rId164" display="https://vo.uu.edu.ua/course/view.php?id=15054"/>
    <hyperlink ref="M133" r:id="rId165" display="https://vo.uu.edu.ua/course/view.php?id=15053"/>
    <hyperlink ref="M217" r:id="rId166" display="https://vo.uu.edu.ua/course/view.php?id=15056"/>
    <hyperlink ref="M103" r:id="rId167" display="https://vo.uu.edu.ua/course/view.php?id=15040"/>
    <hyperlink ref="M161" r:id="rId168" display="https://vo.uu.edu.ua/course/view.php?id=10251"/>
    <hyperlink ref="M15" r:id="rId169" display="https://vo.uu.edu.ua/course/view.php?id=14059"/>
    <hyperlink ref="M92" r:id="rId170" display="https://vo.uu.edu.ua/course/view.php?id=13820"/>
    <hyperlink ref="M171" r:id="rId171" display="https://vo.uu.edu.ua/course/view.php?id=4024"/>
    <hyperlink ref="M172" r:id="rId172" display="https://vo.uu.edu.ua/course/view.php?id=14297"/>
    <hyperlink ref="M259" r:id="rId173" display="https://vo.uu.edu.ua/course/view.php?id=15862"/>
    <hyperlink ref="L46" r:id="rId174" display="Загальна та клінічна патологія"/>
    <hyperlink ref="M101" r:id="rId175" display="https://vo.uu.edu.ua/course/view.php?id=15858"/>
    <hyperlink ref="K101" r:id="rId176" display="https://vo.uu.edu.ua/course/view.php?id=15858"/>
    <hyperlink ref="L101" r:id="rId177" display="Медична етика та деонтологія"/>
    <hyperlink ref="L122" r:id="rId178" display="Міжнародні стандарти охорони здоров'я"/>
    <hyperlink ref="K122" r:id="rId179" display="https://vo.uu.edu.ua/course/view.php?id=13916"/>
    <hyperlink ref="M194" r:id="rId180" display="https://vo.uu.edu.ua/course/view.php?id=13914"/>
    <hyperlink ref="K194" r:id="rId181" display="https://vo.uu.edu.ua/course/view.php?id=13914"/>
    <hyperlink ref="L194" r:id="rId182" display="Пропедевтика внутрішніх хвороб"/>
    <hyperlink ref="L285" r:id="rId183" display="https://ab.uu.edu.ua/edu-discipline/ft_osib_iz_porush_intel_rozvitku"/>
    <hyperlink ref="L282" r:id="rId184" display="https://ab.uu.edu.ua/edu-discipline/ft_v_pdiatrii"/>
    <hyperlink ref="L284" r:id="rId185" display="https://ab.uu.edu.ua/edu-discipline/ft_v_neyrohirurgii"/>
    <hyperlink ref="L280" r:id="rId186" display="Фізична терапія в ендопротезуванні суглобів"/>
    <hyperlink ref="L278" r:id="rId187" display="https://ab.uu.edu.ua/edu-discipline/ft_v_acusherstvi_ta_ginecologii"/>
    <hyperlink ref="L277" r:id="rId188" display="https://ab.uu.edu.ua/edu-discipline/ft_alco_narcozalezhnih"/>
    <hyperlink ref="L3" r:id="rId189" display="https://ab.uu.edu.ua/edu-discipline/adaptivne_fizichne_vikhovannya_osib_iz_porushennyami_intelektualnogo_rozvitku"/>
    <hyperlink ref="L18" r:id="rId190" display="https://ab.uu.edu.ua/edu-discipline/biologichna_ta_sotsialna_adaptivnist_lyudini"/>
    <hyperlink ref="L37" r:id="rId191" display="https://ab.uu.edu.ua/edu-discipline/domed_dopomoga_v_extremalnih_i_boyovih_umovah"/>
    <hyperlink ref="L59" r:id="rId192" display="https://ab.uu.edu.ua/edu-discipline/it_u_naukoviy_d_ti_z_ft"/>
    <hyperlink ref="L68" r:id="rId193" display="https://ab.uu.edu.ua/edu-discipline/qualitatvni_ta_quantitativni_naukovi_metodi"/>
    <hyperlink ref="L69" r:id="rId194" display="https://ab.uu.edu.ua/edu-discipline/kineziotapuvannya"/>
    <hyperlink ref="L70" r:id="rId195" display="https://ab.uu.edu.ua/edu-discipline/clinichna_vertebrologiya"/>
    <hyperlink ref="L75" r:id="rId196" display="https://ab.uu.edu.ua/edu-discipline/complexna_reabil_viyskovosluzhbovciv_ta_chleniv_ih_simey"/>
    <hyperlink ref="L76" r:id="rId197" display="https://ab.uu.edu.ua/edu-discipline/complementarni_sistemi_ozdorovlennya"/>
    <hyperlink ref="L91" r:id="rId198" display="https://ab.uu.edu.ua/edu-discipline/likuvalniy_masazh_pri_okremih_zahvoryuvannyah"/>
    <hyperlink ref="L120" r:id="rId199" display="https://ab.uu.edu.ua/edu-discipline/mizhnar_dosvid_organizac_zastosuv_ft_v_ohoroni_zdorovya"/>
    <hyperlink ref="L94" r:id="rId200" display="https://ab.uu.edu.ua/edu-discipline/manualna_terapiya1"/>
    <hyperlink ref="L127" r:id="rId201" display="https://ab.uu.edu.ua/edu-discipline/neyromotorni_rozladi"/>
    <hyperlink ref="L137" r:id="rId202" display="https://ab.uu.edu.ua/edu-discipline/org_roboti_reabilitaciynih_zakladiv"/>
    <hyperlink ref="L165" r:id="rId203" display="https://ab.uu.edu.ua/edu-discipline/paliativna_ta_hospisna_medicina"/>
    <hyperlink ref="L281" r:id="rId204" display="https://ab.uu.edu.ua/edu-discipline/ft_v_combustiologii"/>
    <hyperlink ref="L286" r:id="rId205" display="https://ab.uu.edu.ua/edu-discipline/ft_pri_amputaciyah_kincivok"/>
    <hyperlink ref="L290" r:id="rId206" display="https://ab.uu.edu.ua/edu-discipline/ft_pri_mnozhinnih_porushennyah_d_ti_sistem_organizmu"/>
    <hyperlink ref="L291" r:id="rId207" display="https://ab.uu.edu.ua/edu-discipline/ft_pri_travmah_ta_zahvoryuvannyah_u_sportsmeniv"/>
    <hyperlink ref="L293" r:id="rId208" display="https://ab.uu.edu.ua/edu-discipline/ft_pri_hronichnomu_nespecif_bolyovomu_sindromi"/>
    <hyperlink ref="L294" r:id="rId209" display="https://ab.uu.edu.ua/edu-discipline/ft_u_gerontologii_ta_geriatrii"/>
    <hyperlink ref="L301" r:id="rId210" display="https://ab.uu.edu.ua/edu-discipline/hvorobi_civilizacii"/>
    <hyperlink ref="K195" r:id="rId211" display="https://vo.uu.edu.ua/course/view.php?id=14549"/>
    <hyperlink ref="L195" r:id="rId212" display="https://ab.uu.edu.ua/edu-discipline/profesiyna_maysternist_trenera"/>
    <hyperlink ref="K222" r:id="rId213" display="https://vo.uu.edu.ua/course/view.php?id=12763"/>
    <hyperlink ref="L222" r:id="rId214" display="https://ab.uu.edu.ua/edu-discipline/recreaciyni_tehnologii_v_fv"/>
    <hyperlink ref="L39" r:id="rId215" display="https://ab.uu.edu.ua/edu-discipline/ekonomika_informatsiinoyi_diyalnosti"/>
    <hyperlink ref="K39" r:id="rId216" display="https://vo.uu.edu.ua/course/view.php?id=3944"/>
    <hyperlink ref="K242" r:id="rId217" display="https://vo.uu.edu.ua/course/view.php?id=3871"/>
    <hyperlink ref="L242" r:id="rId218" display="https://ab.uu.edu.ua/edu-discipline/standartizatsiya"/>
    <hyperlink ref="K126" r:id="rId219" display="https://vo.uu.edu.ua/course/view.php?id=8519"/>
    <hyperlink ref="L126" r:id="rId220" display="https://ab.uu.edu.ua/edu-discipline/naukovo_tekhnichna_terminologiya"/>
    <hyperlink ref="L38" r:id="rId221" display="https://ab.uu.edu.ua/edu-discipline/ekologichne_pravo"/>
    <hyperlink ref="K38" r:id="rId222" display="https://vo.uu.edu.ua/course/view.php?id=8546"/>
    <hyperlink ref="K83" r:id="rId223" display="https://vo.uu.edu.ua/course/view.php?id=8521"/>
    <hyperlink ref="L83" r:id="rId224" display="https://ab.uu.edu.ua/edu-discipline/kriminalistika"/>
    <hyperlink ref="L25" r:id="rId225" display="https://ab.uu.edu.ua/edu-discipline/vikova_anatomiya_ta_fiziologiya"/>
    <hyperlink ref="K98" r:id="rId226" display="https://vo.uu.edu.ua/course/view.php?id=3839"/>
    <hyperlink ref="L98" r:id="rId227" display="https://ab.uu.edu.ua/edu-discipline/matematichni_metodi_v_psikhologiyi"/>
    <hyperlink ref="K151" r:id="rId228" display="https://vo.uu.edu.ua/course/view.php?id=14114"/>
    <hyperlink ref="L151" r:id="rId229" display="https://ab.uu.edu.ua/edu-discipline/osnovi_psikhosomatiki_ta_psikhogenetiki"/>
    <hyperlink ref="M151" r:id="rId230" display="https://vo.uu.edu.ua/mod/resource/view.php?id=322868"/>
    <hyperlink ref="M209" r:id="rId231" display="https://vo.uu.edu.ua/mod/resource/view.php?id=124063"/>
    <hyperlink ref="M207" r:id="rId232" display="https://vo.uu.edu.ua/mod/resource/view.php?id=326292"/>
    <hyperlink ref="L207" r:id="rId233" display="https://ab.uu.edu.ua/edu-discipline/psikhologiya_pratsi"/>
    <hyperlink ref="L209" r:id="rId234" display="https://ab.uu.edu.ua/edu-discipline/psihologiya_sexualnosti"/>
    <hyperlink ref="K207" r:id="rId235" display="https://vo.uu.edu.ua/course/view.php?id=3891"/>
    <hyperlink ref="K209" r:id="rId236" display="https://vo.uu.edu.ua/course/view.php?id=3894"/>
    <hyperlink ref="M211" r:id="rId237" display="https://vo.uu.edu.ua/mod/resource/view.php?id=223450"/>
    <hyperlink ref="L211" r:id="rId238" display="https://ab.uu.edu.ua/edu-discipline/psikhologiya_sportu"/>
    <hyperlink ref="K211" r:id="rId239" display="https://vo.uu.edu.ua/course/view.php?id=9707"/>
    <hyperlink ref="K216" r:id="rId240" display="https://vo.uu.edu.ua/course/view.php?id=8501"/>
    <hyperlink ref="K213" r:id="rId241" display="https://vo.uu.edu.ua/course/view.php?id=3896"/>
    <hyperlink ref="K212" r:id="rId242" display="https://vo.uu.edu.ua/course/view.php?id=3895"/>
    <hyperlink ref="L216" r:id="rId243" display="https://ab.uu.edu.ua/edu-discipline/psihotehnologiyi_u_politici"/>
    <hyperlink ref="L213" r:id="rId244" display="https://ab.uu.edu.ua/edu-discipline/psikhologiya_upravlinnya"/>
    <hyperlink ref="L212" r:id="rId245" display="https://ab.uu.edu.ua/edu-discipline/psikhologiya_tvorchosti"/>
    <hyperlink ref="M212" r:id="rId246" display="https://vo.uu.edu.ua/mod/resource/view.php?id=433525"/>
    <hyperlink ref="M213" r:id="rId247" display="https://vo.uu.edu.ua/mod/resource/view.php?id=252920"/>
    <hyperlink ref="M216" r:id="rId248" display="https://vo.uu.edu.ua/mod/resource/view.php?id=326227"/>
    <hyperlink ref="K253" r:id="rId249" display="https://vo.uu.edu.ua/course/view.php?id=3906"/>
    <hyperlink ref="L253" r:id="rId250" display="https://ab.uu.edu.ua/edu-discipline/teoretiko_metodologichni_problemi_psikhologiyi"/>
    <hyperlink ref="M253" r:id="rId251" display="https://vo.uu.edu.ua/mod/resource/view.php?id=326248"/>
    <hyperlink ref="L31" r:id="rId252" display="https://ab.uu.edu.ua/edu-discipline/deontolog_osnovi_incluz_osviti"/>
    <hyperlink ref="K31" r:id="rId253" display="https://vo.uu.edu.ua/course/view.php?id=13744"/>
    <hyperlink ref="M31" r:id="rId254" display="https://vo.uu.edu.ua/course/view.php?id=13744"/>
    <hyperlink ref="K49" r:id="rId255" display="https://vo.uu.edu.ua/course/view.php?id=8438"/>
    <hyperlink ref="L49" r:id="rId256" display="https://ab.uu.edu.ua/edu-discipline/zdorovya_ta_blagopoluchya_v_suchasnih_socteoriyah"/>
    <hyperlink ref="K104" r:id="rId257" display="https://vo.uu.edu.ua/course/view.php?id=10242"/>
    <hyperlink ref="L104" r:id="rId258" display="https://ab.uu.edu.ua/edu-discipline/management_naukovoi_informacii"/>
    <hyperlink ref="M104" r:id="rId259" display="https://vo.uu.edu.ua/mod/resource/view.php?id=247366"/>
    <hyperlink ref="K111" r:id="rId260" display="https://vo.uu.edu.ua/course/view.php?id=10016"/>
    <hyperlink ref="L111" r:id="rId261" display="https://ab.uu.edu.ua/edu-discipline/metodika_vikladannya_sotsialnoyi_roboti"/>
    <hyperlink ref="M111" r:id="rId262" display="https://vo.uu.edu.ua/mod/resource/view.php?id=107886"/>
    <hyperlink ref="K121" r:id="rId263" display="https://vo.uu.edu.ua/course/view.php?id=10056"/>
    <hyperlink ref="L121" r:id="rId264" display="https://ab.uu.edu.ua/edu-discipline/mizhnarodni_proecti_v_socroboti_hist"/>
    <hyperlink ref="M121" r:id="rId265" display="https://vo.uu.edu.ua/mod/resource/view.php?id=444669"/>
    <hyperlink ref="K168" r:id="rId266" display="https://vo.uu.edu.ua/course/view.php?id=8563"/>
    <hyperlink ref="L168" r:id="rId267" display="https://ab.uu.edu.ua/edu-discipline/pedagogichna_maysternist_hist"/>
    <hyperlink ref="M168" r:id="rId268" display="https://vo.uu.edu.ua/mod/resource/view.php?id=252919"/>
    <hyperlink ref="K226" r:id="rId269" display="https://vo.uu.edu.ua/course/view.php?id=10017"/>
    <hyperlink ref="L226" r:id="rId270" display="https://ab.uu.edu.ua/edu-discipline/sotsialna_robota_z_lyudmi_pokhilogo_viku"/>
    <hyperlink ref="M226" r:id="rId271" display="https://vo.uu.edu.ua/mod/resource/view.php?id=247375"/>
    <hyperlink ref="K228" r:id="rId272" display="https://vo.uu.edu.ua/course/view.php?id=13743"/>
    <hyperlink ref="L60" r:id="rId273" display="https://ab.uu.edu.ua/edu-discipline/inform_analitichni_sistemi_v_innovac_managementi"/>
    <hyperlink ref="L228" r:id="rId274" display="https://ab.uu.edu.ua/edu-discipline/231_socialna_robota_u_sferi_inklyuzivnoi_osvity"/>
    <hyperlink ref="L270" r:id="rId275" display="https://ab.uu.edu.ua/edu-discipline/tekhnichne_zabezpechennya_informatsiinoyi_diyalnosti"/>
    <hyperlink ref="L283" r:id="rId276" display="https://ab.uu.edu.ua/edu-discipline/ft_u_travmatologii_ta_ortopedii"/>
    <hyperlink ref="L297" r:id="rId277" display="https://ab.uu.edu.ua/edu-discipline/fizioterapiya"/>
    <hyperlink ref="L300" r:id="rId278" display="https://ab.uu.edu.ua/edu-discipline/fitoterapiya1"/>
    <hyperlink ref="K22" r:id="rId279" display="https://vo.uu.edu.ua/course/view.php?id=22528"/>
    <hyperlink ref="M22" r:id="rId280" display="https://vo.uu.edu.ua/mod/resource/view.php?id=440829"/>
    <hyperlink ref="L22" r:id="rId281" display="https://ab.uu.edu.ua/edu-discipline/botanika"/>
    <hyperlink ref="M10" r:id="rId282" display="https://vo.uu.edu.ua/mod/resource/view.php?id=255719"/>
    <hyperlink ref="M6" r:id="rId283" display="https://vo.uu.edu.ua/mod/resource/view.php?id=448440"/>
    <hyperlink ref="M2" r:id="rId284" display="https://vo.uu.edu.ua/mod/resource/view.php?id=265722"/>
    <hyperlink ref="K6" r:id="rId285" display="https://vo.uu.edu.ua/course/view.php?id=5115"/>
    <hyperlink ref="L6" r:id="rId286" display="https://ab.uu.edu.ua/edu-discipline/administrativne_pravo"/>
    <hyperlink ref="K2" r:id="rId287" display="https://vo.uu.edu.ua/course/view.php?id=14326"/>
    <hyperlink ref="L2" r:id="rId288" display="https://ab.uu.edu.ua/edu-discipline/avtomatizovani_informatsiino_poshukovi_sistemi"/>
    <hyperlink ref="M4" r:id="rId289" display="https://vo.uu.edu.ua/mod/resource/view.php?id=433402"/>
    <hyperlink ref="K4" r:id="rId290" display="https://vo.uu.edu.ua/course/view.php?id=9450"/>
    <hyperlink ref="K12" r:id="rId291" display="https://vo.uu.edu.ua/course/view.php?id=3796"/>
    <hyperlink ref="M12" r:id="rId292" display="https://vo.uu.edu.ua/mod/resource/view.php?id=223384"/>
    <hyperlink ref="L10" r:id="rId293" display="https://ab.uu.edu.ua/edu-discipline/act_problemi_fcs"/>
    <hyperlink ref="K10" r:id="rId294" display="https://vo.uu.edu.ua/course/view.php?id=17142"/>
    <hyperlink ref="L4" r:id="rId295" display="Адаптивний спорт"/>
    <hyperlink ref="L12" r:id="rId296" display="https://ab.uu.edu.ua/edu-discipline/anatomiya_lyudini1"/>
    <hyperlink ref="L20" r:id="rId297" display="https://ab.uu.edu.ua/edu-discipline/biomehanika_ta_klinichna_kineziologiya"/>
    <hyperlink ref="M19" r:id="rId298" display="https://vo.uu.edu.ua/mod/resource/view.php?id=334784"/>
    <hyperlink ref="K19" r:id="rId299" display="https://vo.uu.edu.ua/course/view.php?id=3911"/>
    <hyperlink ref="L19" r:id="rId300" display="https://ab.uu.edu.ua/edu-discipline/biomekhanika"/>
    <hyperlink ref="M23" r:id="rId301" display="https://vo.uu.edu.ua/mod/resource/view.php?id=254115"/>
    <hyperlink ref="K23" r:id="rId302" display="https://vo.uu.edu.ua/course/view.php?id=9653"/>
    <hyperlink ref="L23" r:id="rId303" display="https://ab.uu.edu.ua/edu-discipline/vedennya_profesiinoyi_dokumentatsiyi"/>
    <hyperlink ref="L26" r:id="rId304" display="https://ab.uu.edu.ua/edu-discipline/vikova_ta_pedagogichna_psihologiya"/>
    <hyperlink ref="M26" r:id="rId305" display="https://vo.uu.edu.ua/mod/resource/view.php?id=322783"/>
    <hyperlink ref="K26" r:id="rId306" display="https://vo.uu.edu.ua/course/view.php?id=3799"/>
    <hyperlink ref="M21" r:id="rId307" display="https://vo.uu.edu.ua/mod/resource/view.php?id=223421"/>
    <hyperlink ref="K21" r:id="rId308" display="https://vo.uu.edu.ua/course/view.php?id=4623"/>
    <hyperlink ref="L21" r:id="rId309" display="https://ab.uu.edu.ua/edu-discipline/biochemistry"/>
    <hyperlink ref="M29" r:id="rId310" display="https://vo.uu.edu.ua/mod/resource/view.php?id=254118"/>
    <hyperlink ref="K29" r:id="rId311" display="https://vo.uu.edu.ua/course/view.php?id=3789"/>
    <hyperlink ref="L29" r:id="rId312" display="https://ab.uu.edu.ua/edu-discipline/gospodarske_pravo"/>
    <hyperlink ref="M28" r:id="rId313" display="https://vo.uu.edu.ua/mod/resource/view.php?id=406619"/>
    <hyperlink ref="K28" r:id="rId314" display="https://vo.uu.edu.ua/course/view.php?id=10250"/>
    <hyperlink ref="L28" r:id="rId315" display="https://ab.uu.edu.ua/edu-discipline/gimnastika_ta_metodika_yiyi_vikladannya"/>
    <hyperlink ref="M34" r:id="rId316" display="https://vo.uu.edu.ua/mod/resource/view.php?id=223566"/>
    <hyperlink ref="K34" r:id="rId317" display="https://vo.uu.edu.ua/course/view.php?id=15864"/>
    <hyperlink ref="M50" r:id="rId318" display="https://vo.uu.edu.ua/mod/resource/view.php?id=433475"/>
    <hyperlink ref="K50" r:id="rId319" display="https://vo.uu.edu.ua/course/view.php?id=22514"/>
    <hyperlink ref="L34" r:id="rId320" display="https://ab.uu.edu.ua/edu-discipline/diagnostika_i_monitoring_stanu_zdorovya"/>
    <hyperlink ref="L50" r:id="rId321" display="https://ab.uu.edu.ua/edu-discipline/zoologiya"/>
    <hyperlink ref="M36" r:id="rId322" display="https://vo.uu.edu.ua/mod/resource/view.php?id=440144"/>
    <hyperlink ref="M35" r:id="rId323" display="https://vo.uu.edu.ua/mod/resource/view.php?id=254121"/>
    <hyperlink ref="M13" r:id="rId324" display="https://vo.uu.edu.ua/mod/resource/view.php?id=335144"/>
    <hyperlink ref="L13" r:id="rId325" display="https://ab.uu.edu.ua/edu-discipline/arkhivoznavstvo"/>
    <hyperlink ref="K13" r:id="rId326" display="https://vo.uu.edu.ua/course/view.php?id=8518"/>
    <hyperlink ref="M11" r:id="rId327" display="https://vo.uu.edu.ua/mod/resource/view.php?id=254111"/>
    <hyperlink ref="L11" r:id="rId328" display="https://ab.uu.edu.ua/edu-discipline/analitiko_sintetichna_pererobka_dokumentnoyi_informatsiyi"/>
    <hyperlink ref="K11" r:id="rId329" display="https://vo.uu.edu.ua/course/view.php?id=3776"/>
    <hyperlink ref="K36" r:id="rId330" display="https://vo.uu.edu.ua/course/view.php?id=3817"/>
    <hyperlink ref="K35" r:id="rId331" display="https://vo.uu.edu.ua/course/view.php?id=8384"/>
    <hyperlink ref="L36" r:id="rId332" display="Документознавство"/>
    <hyperlink ref="L35" r:id="rId333" display="https://ab.uu.edu.ua/edu-discipline/dokumentalno_informatsiini_komunikatsiyi"/>
    <hyperlink ref="M54" r:id="rId334" display="https://vo.uu.edu.ua/mod/resource/view.php?id=254125"/>
    <hyperlink ref="M51" r:id="rId335" display="https://vo.uu.edu.ua/mod/resource/view.php?id=440836"/>
    <hyperlink ref="K51" r:id="rId336" display="https://vo.uu.edu.ua/course/view.php?id=22515"/>
    <hyperlink ref="M44" r:id="rId337" display="https://vo.uu.edu.ua/mod/resource/view.php?id=223438"/>
    <hyperlink ref="L51" r:id="rId338" display="https://ab.uu.edu.ua/edu-discipline/imunologiya"/>
    <hyperlink ref="L54" r:id="rId339" display="https://ab.uu.edu.ua/edu-discipline/internet_suprovid_u_prof_diyalnosti"/>
    <hyperlink ref="K54" r:id="rId340" display="https://vo.uu.edu.ua/course/view.php?id=14329"/>
    <hyperlink ref="K44" r:id="rId341" display="https://vo.uu.edu.ua/course/view.php?id=8400"/>
    <hyperlink ref="L44" r:id="rId342" display="https://ab.uu.edu.ua/edu-discipline/zagalna_pedagogika_hist"/>
    <hyperlink ref="M42" r:id="rId343" display="https://vo.uu.edu.ua/mod/resource/view.php?id=326214"/>
    <hyperlink ref="M40" r:id="rId344" display="https://vo.uu.edu.ua/mod/resource/view.php?id=251363"/>
    <hyperlink ref="M45" r:id="rId345" display="https://vo.uu.edu.ua/mod/resource/view.php?id=326288"/>
    <hyperlink ref="M55" r:id="rId346" display="https://vo.uu.edu.ua/mod/resource/view.php?id=255722"/>
    <hyperlink ref="M56" r:id="rId347" display="https://vo.uu.edu.ua/mod/resource/view.php?id=361542"/>
    <hyperlink ref="L56" r:id="rId348" display="https://ab.uu.edu.ua/edu-discipline/informaciyniy_biznes"/>
    <hyperlink ref="K56" r:id="rId349" display="https://vo.uu.edu.ua/course/view.php?id=14330"/>
    <hyperlink ref="L55" r:id="rId350" display="https://ab.uu.edu.ua/edu-discipline/inform_cultura_fahivcya_fcs"/>
    <hyperlink ref="K55" r:id="rId351" display="https://vo.uu.edu.ua/course/view.php?id=17340"/>
    <hyperlink ref="K45" r:id="rId352" display="https://vo.uu.edu.ua/course/view.php?id=3775"/>
    <hyperlink ref="K42" r:id="rId353" display="https://vo.uu.edu.ua/course/view.php?id=3833"/>
    <hyperlink ref="K40" r:id="rId354" display="https://vo.uu.edu.ua/course/view.php?id=3803"/>
    <hyperlink ref="L42" r:id="rId355" display="https://ab.uu.edu.ua/edu-discipline/etnopsyhologiya"/>
    <hyperlink ref="L45" r:id="rId356" display="https://ab.uu.edu.ua/edu-discipline/zagalna_psikhologiya"/>
    <hyperlink ref="L40" r:id="rId357" display="https://ab.uu.edu.ua/edu-discipline/eksperimentalna_psikhologiya"/>
    <hyperlink ref="L66" r:id="rId358" display="https://ab.uu.edu.ua/edu-discipline/istoriya_sotsialnoyi_roboti"/>
    <hyperlink ref="K66" r:id="rId359" display="https://vo.uu.edu.ua/course/view.php?id=3751"/>
    <hyperlink ref="L52" r:id="rId360" display="https://ab.uu.edu.ua/edu-discipline/ind_consultuv_ta_psihoterapiya"/>
    <hyperlink ref="M52" r:id="rId361" display="https://vo.uu.edu.ua/mod/resource/view.php?id=303101"/>
    <hyperlink ref="K52" r:id="rId362" display="https://vo.uu.edu.ua/course/view.php?id=19505"/>
    <hyperlink ref="M65" r:id="rId363" display="https://vo.uu.edu.ua/mod/resource/view.php?id=326289"/>
    <hyperlink ref="M63" r:id="rId364" display="https://vo.uu.edu.ua/mod/resource/view.php?id=223360"/>
    <hyperlink ref="M62" r:id="rId365" display="https://vo.uu.edu.ua/mod/resource/view.php?id=440170"/>
    <hyperlink ref="M61" r:id="rId366" display="https://vo.uu.edu.ua/mod/resource/view.php?id=440167"/>
    <hyperlink ref="L61" r:id="rId367" display="https://ab.uu.edu.ua/edu-discipline/istoriya_vchen_pro_derzhavu_i_pravo"/>
    <hyperlink ref="L62" r:id="rId368" display="https://ab.uu.edu.ua/edu-discipline/istoriya_derzhavi_i_prava_zarubizhnih_krain"/>
    <hyperlink ref="L63" r:id="rId369" display="https://ab.uu.edu.ua/edu-discipline/istoriya_derzhavi_i_prava_ukraini"/>
    <hyperlink ref="K61" r:id="rId370" display="https://vo.uu.edu.ua/course/view.php?id=3797"/>
    <hyperlink ref="K62" r:id="rId371" display="https://vo.uu.edu.ua/course/view.php?id=3977"/>
    <hyperlink ref="K63" r:id="rId372" display="https://vo.uu.edu.ua/course/view.php?id=3980"/>
    <hyperlink ref="M71" r:id="rId373" display="https://vo.uu.edu.ua/mod/resource/view.php?id=433479"/>
    <hyperlink ref="M67" r:id="rId374" display="https://vo.uu.edu.ua/mod/resource/view.php?id=223431"/>
    <hyperlink ref="K67" r:id="rId375" display="https://vo.uu.edu.ua/course/view.php?id=8300"/>
    <hyperlink ref="L65" r:id="rId376" display="https://ab.uu.edu.ua/edu-discipline/istoriya_psikhologiyi"/>
    <hyperlink ref="L71" r:id="rId377" display="https://ab.uu.edu.ua/edu-discipline/klinichna_psikhologiya"/>
    <hyperlink ref="L67" r:id="rId378" display="https://ab.uu.edu.ua/edu-discipline/istoriya_fc"/>
    <hyperlink ref="K65" r:id="rId379" display="https://vo.uu.edu.ua/course/view.php?id=3837"/>
    <hyperlink ref="K71" r:id="rId380" display="https://vo.uu.edu.ua/course/view.php?id=8496"/>
    <hyperlink ref="L79" r:id="rId381" display="https://ab.uu.edu.ua/edu-discipline/konsultuvannya_u_sotsialnii_roboti"/>
    <hyperlink ref="K79" r:id="rId382" display="https://vo.uu.edu.ua/course/view.php?id=3757"/>
    <hyperlink ref="M78" r:id="rId383" display="https://vo.uu.edu.ua/mod/resource/view.php?id=223360"/>
    <hyperlink ref="M77" r:id="rId384" display="https://vo.uu.edu.ua/mod/resource/view.php?id=435824"/>
    <hyperlink ref="L77" r:id="rId385" display="Конституційне право зарубіжних країн"/>
    <hyperlink ref="L78" r:id="rId386" display="https://ab.uu.edu.ua/edu-discipline/konstitutsiine_pravo_ukrayini"/>
    <hyperlink ref="K77" r:id="rId387" display="https://vo.uu.edu.ua/course/view.php?id=3981"/>
    <hyperlink ref="K78" r:id="rId388" display="https://vo.uu.edu.ua/course/view.php?id=3980"/>
    <hyperlink ref="L89" r:id="rId389" display="https://ab.uu.edu.ua/edu-discipline/laboratorna_diagnostika"/>
    <hyperlink ref="M85" r:id="rId390" display="https://vo.uu.edu.ua/mod/resource/view.php?id=257151"/>
    <hyperlink ref="M84" r:id="rId391" display="https://vo.uu.edu.ua/mod/resource/view.php?id=257148"/>
    <hyperlink ref="L85" r:id="rId392" display="https://ab.uu.edu.ua/edu-discipline/kriminalnii_protses"/>
    <hyperlink ref="L84" r:id="rId393" display="https://ab.uu.edu.ua/edu-discipline/criminalne_pravo_zagalna_chastina"/>
    <hyperlink ref="K85" r:id="rId394" display="https://vo.uu.edu.ua/course/view.php?id=3995"/>
    <hyperlink ref="L72" r:id="rId395" display="https://ab.uu.edu.ua/edu-discipline/klinichna_psikhologiya"/>
    <hyperlink ref="M72" r:id="rId396" display="https://vo.uu.edu.ua/mod/resource/view.php?id=433479"/>
    <hyperlink ref="K72" r:id="rId397" display="https://vo.uu.edu.ua/course/view.php?id=8496"/>
    <hyperlink ref="L96" r:id="rId398" display="https://ab.uu.edu.ua/edu-discipline/masazh_likuvalnii"/>
    <hyperlink ref="M96" r:id="rId399" display="https://vo.uu.edu.ua/mod/resource/view.php?id=447054"/>
    <hyperlink ref="K96" r:id="rId400" display="https://vo.uu.edu.ua/course/view.php?id=8303"/>
    <hyperlink ref="M74" r:id="rId401" display="https://vo.uu.edu.ua/mod/resource/view.php?id=433480"/>
    <hyperlink ref="K74" r:id="rId402" display="https://vo.uu.edu.ua/course/view.php?id=20715"/>
    <hyperlink ref="M95" r:id="rId403" display="https://vo.uu.edu.ua/mod/resource/view.php?id=440840"/>
    <hyperlink ref="K95" r:id="rId404" display="https://vo.uu.edu.ua/course/view.php?id=8302"/>
    <hyperlink ref="L95" r:id="rId405" display="https://ab.uu.edu.ua/edu-discipline/masazh_zagalnii_ta_samomasazh"/>
    <hyperlink ref="M90" r:id="rId406" display="https://vo.uu.edu.ua/mod/resource/view.php?id=418232"/>
    <hyperlink ref="L90" r:id="rId407" display="https://ab.uu.edu.ua/edu-discipline/legka_atletika_ta_metodika_yiyi_vikladannya"/>
    <hyperlink ref="K90" r:id="rId408" display="https://vo.uu.edu.ua/course/view.php?id=14058"/>
    <hyperlink ref="L123" r:id="rId409" display="https://ab.uu.edu.ua/edu-discipline/mikrobiologiya"/>
    <hyperlink ref="L113" r:id="rId410" display="https://ab.uu.edu.ua/edu-discipline/metodika_navchannya_osnov_zdorovya_hist"/>
    <hyperlink ref="L112" r:id="rId411" display="https://ab.uu.edu.ua/edu-discipline/metodika_navchannya_biologii"/>
    <hyperlink ref="L109" r:id="rId412" display="https://ab.uu.edu.ua/edu-discipline/metodi_socroboti_hist"/>
    <hyperlink ref="K109" r:id="rId413" display="https://vo.uu.edu.ua/course/view.php?id=3753"/>
    <hyperlink ref="L105" r:id="rId414" display="https://ab.uu.edu.ua/edu-discipline/management_soc_program_i_proectiv_hist"/>
    <hyperlink ref="L106" r:id="rId415" display="https://ab.uu.edu.ua/edu-discipline/menedzhment_sotsialnoyi_roboti"/>
    <hyperlink ref="K105" r:id="rId416" display="https://vo.uu.edu.ua/course/view.php?id=8393"/>
    <hyperlink ref="K106" r:id="rId417" display="https://vo.uu.edu.ua/course/view.php?id=3752"/>
    <hyperlink ref="M149" r:id="rId418" display="https://vo.uu.edu.ua/mod/resource/view.php?id=326840"/>
    <hyperlink ref="M125" r:id="rId419" display="https://vo.uu.edu.ua/mod/resource/view.php?id=326178"/>
    <hyperlink ref="K125" r:id="rId420" display="https://vo.uu.edu.ua/course/view.php?id=16850"/>
    <hyperlink ref="M73" r:id="rId421" display="https://vo.uu.edu.ua/mod/resource/view.php?id=334941"/>
    <hyperlink ref="K73" r:id="rId422" display="https://vo.uu.edu.ua/course/view.php?id=19506"/>
    <hyperlink ref="L73" r:id="rId423" display="https://ab.uu.edu.ua/edu-discipline/clinichna_psihologiya_ta_psihodiagnostika"/>
    <hyperlink ref="M128" r:id="rId424" display="https://vo.uu.edu.ua/mod/resource/view.php?id=433488"/>
    <hyperlink ref="K128" r:id="rId425" display="https://vo.uu.edu.ua/course/view.php?id=20401"/>
    <hyperlink ref="L128" r:id="rId426" display="https://ab.uu.edu.ua/edu-discipline/neyropsihologiya"/>
    <hyperlink ref="M110" r:id="rId427" display="https://vo.uu.edu.ua/mod/resource/view.php?id=254067"/>
    <hyperlink ref="L154" r:id="rId428" display="https://ab.uu.edu.ua/edu-discipline/osnovi_psikhoterapiyi"/>
    <hyperlink ref="K154" r:id="rId429" display="https://vo.uu.edu.ua/course/view.php?id=6665"/>
    <hyperlink ref="M154" r:id="rId430" display="https://vo.uu.edu.ua/mod/resource/view.php?id=326215"/>
    <hyperlink ref="L150" r:id="rId431" display="https://ab.uu.edu.ua/edu-discipline/osnovi_psikhologichnoyi_korektsiyi"/>
    <hyperlink ref="M150" r:id="rId432" display="https://vo.uu.edu.ua/mod/resource/view.php?id=326842"/>
    <hyperlink ref="K150" r:id="rId433" display="https://vo.uu.edu.ua/course/view.php?id=3862"/>
    <hyperlink ref="M167" r:id="rId434" display="https://vo.uu.edu.ua/mod/resource/view.php?id=218611"/>
    <hyperlink ref="M142" r:id="rId435" display="https://vo.uu.edu.ua/mod/resource/view.php?id=440852"/>
    <hyperlink ref="M163" r:id="rId436" display="https://vo.uu.edu.ua/mod/resource/view.php?id=444732"/>
    <hyperlink ref="K163" r:id="rId437" display="https://vo.uu.edu.ua/course/view.php?id=8309"/>
    <hyperlink ref="L135" r:id="rId438" display="https://ab.uu.edu.ua/edu-discipline/organizaciya_multidisciplinarnoi_comandnoi_roboti"/>
    <hyperlink ref="M135" r:id="rId439" display="https://vo.uu.edu.ua/mod/resource/view.php?id=440845"/>
    <hyperlink ref="K135" r:id="rId440" display="https://vo.uu.edu.ua/course/view.php?id=20716"/>
    <hyperlink ref="L107" r:id="rId441" display="https://ab.uu.edu.ua/edu-discipline/metodi_obstezhennya_ta_controlyu_v_fizterapii_pri_zahvor_sss_ns_ora_ds"/>
    <hyperlink ref="L108" r:id="rId442" display="https://ab.uu.edu.ua/edu-discipline/metodi_obstezhennya_ta_controlyu_u_fizterapii"/>
    <hyperlink ref="M108" r:id="rId443" display="https://vo.uu.edu.ua/mod/resource/view.php?id=444725"/>
    <hyperlink ref="K108" r:id="rId444" display="https://vo.uu.edu.ua/course/view.php?id=18321"/>
    <hyperlink ref="M158" r:id="rId445" display="https://vo.uu.edu.ua/mod/resource/view.php?id=407661"/>
    <hyperlink ref="M157" r:id="rId446" display="https://vo.uu.edu.ua/mod/resource/view.php?id=435850"/>
    <hyperlink ref="M140" r:id="rId447" display="https://vo.uu.edu.ua/mod/resource/view.php?id=440180"/>
    <hyperlink ref="M124" r:id="rId448" display="https://vo.uu.edu.ua/mod/resource/view.php?id=440178"/>
    <hyperlink ref="L124" r:id="rId449" display="https://ab.uu.edu.ua/edu-discipline/muzeeznavstvo"/>
    <hyperlink ref="K124" r:id="rId450" display="https://vo.uu.edu.ua/course/view.php?id=9447"/>
    <hyperlink ref="M119" r:id="rId451" display="https://vo.uu.edu.ua/mod/resource/view.php?id=440177"/>
    <hyperlink ref="M118" r:id="rId452" display="https://vo.uu.edu.ua/mod/resource/view.php?id=440176"/>
    <hyperlink ref="L157" r:id="rId453" display="https://ab.uu.edu.ua/edu-discipline/osnovi_reclamno_analitichnoi_diyalnoxti"/>
    <hyperlink ref="L158" r:id="rId454" display="https://ab.uu.edu.ua/edu-discipline/osnovi_rimskogo_privatnogo_prava"/>
    <hyperlink ref="K157" r:id="rId455" display="https://vo.uu.edu.ua/course/view.php?id=13679"/>
    <hyperlink ref="K158" r:id="rId456" display="https://vo.uu.edu.ua/course/view.php?id=8149"/>
    <hyperlink ref="L140" r:id="rId457" display="https://ab.uu.edu.ua/edu-discipline/organizatsiya_sudovikh_ta_pravookhoronnikh_organiv"/>
    <hyperlink ref="K140" r:id="rId458" display="https://vo.uu.edu.ua/course/view.php?id=8475"/>
    <hyperlink ref="L118" r:id="rId459" display="https://ab.uu.edu.ua/edu-discipline/mizhnarodne_pravo_ta_pravo_%D0%84vropeiskogo_soyuzu"/>
    <hyperlink ref="L119" r:id="rId460" display="https://ab.uu.edu.ua/edu-discipline/mizhnarodne_privatne_pravo"/>
    <hyperlink ref="K118" r:id="rId461" display="https://vo.uu.edu.ua/course/view.php?id=8476"/>
    <hyperlink ref="K119" r:id="rId462" display="https://vo.uu.edu.ua/course/view.php?id=3991"/>
    <hyperlink ref="M143" r:id="rId463" display="https://vo.uu.edu.ua/mod/resource/view.php?id=212538"/>
    <hyperlink ref="K143" r:id="rId464" display="https://vo.uu.edu.ua/course/view.php?id=15524"/>
    <hyperlink ref="M107" r:id="rId465" display="https://vo.uu.edu.ua/mod/resource/view.php?id=440840"/>
    <hyperlink ref="K107" r:id="rId466" display="https://vo.uu.edu.ua/course/view.php?id=8305"/>
    <hyperlink ref="M144" r:id="rId467" display="https://vo.uu.edu.ua/mod/resource/view.php?id=433494"/>
    <hyperlink ref="K144" r:id="rId468" display="https://vo.uu.edu.ua/course/view.php?id=3781"/>
    <hyperlink ref="L144" r:id="rId469" display="https://ab.uu.edu.ua/edu-discipline/osnovi_zagalnoyi_ta_klinichnoyi_patologiyi"/>
    <hyperlink ref="L146" r:id="rId470" display="https://ab.uu.edu.ua/edu-discipline/osnovi_medichnikh_znan"/>
    <hyperlink ref="M146" r:id="rId471" display="https://vo.uu.edu.ua/mod/resource/view.php?id=433500"/>
    <hyperlink ref="K146" r:id="rId472" display="https://vo.uu.edu.ua/course/view.php?id=20117"/>
    <hyperlink ref="L147" r:id="rId473" display="https://ab.uu.edu.ua/edu-discipline/osnovi_managementu_ta_marhetingu_v_fc_i_sporti"/>
    <hyperlink ref="M147" r:id="rId474" display="https://vo.uu.edu.ua/mod/resource/view.php?id=223433"/>
    <hyperlink ref="K147" r:id="rId475" display="https://vo.uu.edu.ua/course/view.php?id=10346"/>
    <hyperlink ref="M131" r:id="rId476" display="https://vo.uu.edu.ua/mod/resource/view.php?id=223432"/>
    <hyperlink ref="M156" r:id="rId477" display="https://vo.uu.edu.ua/mod/resource/view.php?id=333834"/>
    <hyperlink ref="K156" r:id="rId478" display="https://vo.uu.edu.ua/course/view.php?id=3810"/>
    <hyperlink ref="L162" r:id="rId479" display="https://ab.uu.edu.ua/edu-discipline/osnovi_turizmu_ta_orientuvannya"/>
    <hyperlink ref="M162" r:id="rId480" display="https://vo.uu.edu.ua/mod/resource/view.php?id=440863"/>
    <hyperlink ref="K162" r:id="rId481" display="https://vo.uu.edu.ua/course/view.php?id=8307"/>
    <hyperlink ref="K160" r:id="rId482" display="https://vo.uu.edu.ua/course/view.php?id=15899"/>
    <hyperlink ref="L160" r:id="rId483" display="https://ab.uu.edu.ua/edu-discipline/osovi_sportivnogo_trenuvannya"/>
    <hyperlink ref="M160" r:id="rId484" display="https://vo.uu.edu.ua/mod/resource/view.php?id=433506"/>
    <hyperlink ref="L110" r:id="rId485" display="https://ab.uu.edu.ua/edu-discipline/metodika_vikladannya_psihologii"/>
    <hyperlink ref="L149" r:id="rId486" display="Основи психологічного консультування"/>
    <hyperlink ref="L167" r:id="rId487" display="https://ab.uu.edu.ua/edu-discipline/patopsikhologiya"/>
    <hyperlink ref="L156" r:id="rId488" display="https://ab.uu.edu.ua/edu-discipline/osnovi_ratsionalnogo_ta_ozdorovchogo_kharchuvannya"/>
    <hyperlink ref="L163" r:id="rId489" display="https://ab.uu.edu.ua/edu-discipline/osnovi_ft_ta_ergoterapii"/>
    <hyperlink ref="K110" r:id="rId490" display="https://vo.uu.edu.ua/course/view.php?id=3841"/>
    <hyperlink ref="K149" r:id="rId491" display="https://vo.uu.edu.ua/course/view.php?id=14675"/>
    <hyperlink ref="K167" r:id="rId492" display="https://vo.uu.edu.ua/course/view.php?id=3872"/>
    <hyperlink ref="L142" r:id="rId493" display="https://ab.uu.edu.ua/edu-discipline/osnovi_doglyadu_za_khvorimi_ta_invalidami"/>
    <hyperlink ref="K131" r:id="rId494" display="https://vo.uu.edu.ua/course/view.php?id=15791"/>
    <hyperlink ref="L131" r:id="rId495" display="Олімпійський та професійний спорт"/>
    <hyperlink ref="K142" r:id="rId496" display="https://vo.uu.edu.ua/course/view.php?id=8306"/>
    <hyperlink ref="L174" r:id="rId497" display="https://ab.uu.edu.ua/edu-discipline/pravo_socialnogo_zahistu"/>
    <hyperlink ref="K174" r:id="rId498" display="https://vo.uu.edu.ua/course/view.php?id=14342"/>
    <hyperlink ref="M177" r:id="rId499" display="https://vo.uu.edu.ua/mod/resource/view.php?id=440194"/>
    <hyperlink ref="K177" r:id="rId500" display="https://vo.uu.edu.ua/course/view.php?id=8412"/>
    <hyperlink ref="L177" r:id="rId501" display="https://ab.uu.edu.ua/edu-discipline/pravovi_infomaciyni_sistemi"/>
    <hyperlink ref="L186" r:id="rId502" display="https://ab.uu.edu.ua/edu-discipline/praktikum_iz_sotsialnoyi_roboti"/>
    <hyperlink ref="K186" r:id="rId503" display="https://vo.uu.edu.ua/course/view.php?id=3762"/>
    <hyperlink ref="L170" r:id="rId504" display="https://ab.uu.edu.ua/edu-discipline/pedagogichna_psikhologiya"/>
    <hyperlink ref="M170" r:id="rId505" display="https://vo.uu.edu.ua/mod/resource/view.php?id=252875"/>
    <hyperlink ref="K170" r:id="rId506" display="https://vo.uu.edu.ua/course/view.php?id=3873"/>
    <hyperlink ref="M182" r:id="rId507" display="https://vo.uu.edu.ua/mod/resource/view.php?id=326291"/>
    <hyperlink ref="K182" r:id="rId508" display="https://vo.uu.edu.ua/course/view.php?id=3879"/>
    <hyperlink ref="L182" r:id="rId509" display="https://ab.uu.edu.ua/edu-discipline/praktikum_iz_zagalnoyi_psikhologiyi"/>
    <hyperlink ref="L199" r:id="rId510" display="https://ab.uu.edu.ua/edu-discipline/psihodiagnostika"/>
    <hyperlink ref="L198" r:id="rId511" display="https://ab.uu.edu.ua/edu-discipline/psihogigiena_ta_psihoprofilactika"/>
    <hyperlink ref="K198" r:id="rId512" display="https://vo.uu.edu.ua/course/view.php?id=19412"/>
    <hyperlink ref="M198" r:id="rId513" display="https://vo.uu.edu.ua/mod/resource/view.php?id=415064"/>
    <hyperlink ref="M190" r:id="rId514" display="https://vo.uu.edu.ua/mod/resource/view.php?id=255723"/>
    <hyperlink ref="K190" r:id="rId515" display="https://vo.uu.edu.ua/course/view.php?id=17342"/>
    <hyperlink ref="L190" r:id="rId516" display="https://ab.uu.edu.ua/edu-discipline/problema_dopingu"/>
    <hyperlink ref="L205" r:id="rId517" display="https://ab.uu.edu.ua/edu-discipline/psihologiya_zdor_sposobu_zhittya_fv_i_sportu"/>
    <hyperlink ref="L201" r:id="rId518" display="https://ab.uu.edu.ua/edu-discipline/psihologichne_consultuvannya"/>
    <hyperlink ref="L210" r:id="rId519" display="https://ab.uu.edu.ua/edu-discipline/psikhologiya_sotsialnoyi_roboti"/>
    <hyperlink ref="K210" r:id="rId520" display="https://vo.uu.edu.ua/course/view.php?id=8444"/>
    <hyperlink ref="L204" r:id="rId521" display="https://ab.uu.edu.ua/edu-discipline/psihologiya_zalezhnostey"/>
    <hyperlink ref="M204" r:id="rId522" display="https://vo.uu.edu.ua/mod/resource/view.php?id=433461"/>
    <hyperlink ref="M234" r:id="rId523" display="https://vo.uu.edu.ua/mod/resource/view.php?id=444674"/>
    <hyperlink ref="K234" r:id="rId524" display="https://vo.uu.edu.ua/course/view.php?id=22920"/>
    <hyperlink ref="K200" r:id="rId525" display="https://vo.uu.edu.ua/course/view.php?id=19413"/>
    <hyperlink ref="M200" r:id="rId526" display="https://vo.uu.edu.ua/mod/resource/view.php?id=415328"/>
    <hyperlink ref="M227" r:id="rId527" display="https://vo.uu.edu.ua/mod/resource/view.php?id=247376"/>
    <hyperlink ref="L227" r:id="rId528" display="https://ab.uu.edu.ua/edu-discipline/sotsialna_robota_z_sim%E2%80%99eyu_ditmi_ta_moloddyu"/>
    <hyperlink ref="K227" r:id="rId529" display="https://vo.uu.edu.ua/course/view.php?id=9494"/>
    <hyperlink ref="L223" r:id="rId530" display="https://ab.uu.edu.ua/edu-discipline/sistema_organizatsii_sotsialnoyi_sferi"/>
    <hyperlink ref="K223" r:id="rId531" display="https://vo.uu.edu.ua/course/view.php?id=8388"/>
    <hyperlink ref="M225" r:id="rId532" display="https://vo.uu.edu.ua/mod/resource/view.php?id=407664"/>
    <hyperlink ref="L225" r:id="rId533" display="https://ab.uu.edu.ua/edu-discipline/simeine_pravo"/>
    <hyperlink ref="K225" r:id="rId534" display="https://vo.uu.edu.ua/course/view.php?id=8151"/>
    <hyperlink ref="M244" r:id="rId535" display="https://vo.uu.edu.ua/mod/resource/view.php?id=249863"/>
    <hyperlink ref="K244" r:id="rId536" display="https://vo.uu.edu.ua/course/view.php?id=17515"/>
    <hyperlink ref="M232" r:id="rId537" display="https://vo.uu.edu.ua/mod/resource/view.php?id=452826"/>
    <hyperlink ref="L244" r:id="rId538" display="https://ab.uu.edu.ua/edu-discipline/strategiyi_vikladannya_v_inklyuzivnomu_navchalnomu_zakladi"/>
    <hyperlink ref="L232" r:id="rId539" display="https://ab.uu.edu.ua/edu-discipline/soc_prd_robota_z_ditmi_z_invalidnistyu"/>
    <hyperlink ref="K232" r:id="rId540" display="https://vo.uu.edu.ua/course/view.php?id=15856"/>
    <hyperlink ref="M229" r:id="rId541" display="https://vo.uu.edu.ua/mod/resource/view.php?id=444672"/>
    <hyperlink ref="M219" r:id="rId542" display="https://vo.uu.edu.ua/course/view.php?id=19411"/>
    <hyperlink ref="K219" r:id="rId543" display="https://vo.uu.edu.ua/course/view.php?id=19411"/>
    <hyperlink ref="L219" r:id="rId544" display="https://ab.uu.edu.ua/edu-discipline/reabilitaciyna_psihologiya"/>
    <hyperlink ref="L229" r:id="rId545" display="https://ab.uu.edu.ua/edu-discipline/sotsialna_ta_politichna_psikhologiya"/>
    <hyperlink ref="K229" r:id="rId546" display="https://vo.uu.edu.ua/course/view.php?id=3902"/>
    <hyperlink ref="L262" r:id="rId547" display="https://ab.uu.edu.ua/edu-discipline/teoriya_i_practika_socroboti_hist"/>
    <hyperlink ref="L263" r:id="rId548" display="https://ab.uu.edu.ua/edu-discipline/teoriya_i_tehnologii_ozdorovcho_recreaciynoi_ruhovoi_activnosti"/>
    <hyperlink ref="L264" r:id="rId549" display="https://ab.uu.edu.ua/edu-discipline/teoriya_i_metodika_fizvihovannya"/>
    <hyperlink ref="L267" r:id="rId550" display="https://ab.uu.edu.ua/edu-discipline/teoriya_i_praktika_psikhologichnogo_treningu_piep"/>
    <hyperlink ref="L271" r:id="rId551" display="https://ab.uu.edu.ua/edu-discipline/technical_mesures_in_ft_and_therapy"/>
    <hyperlink ref="L275" r:id="rId552" display="https://ab.uu.edu.ua/edu-discipline/trudove_pravo_ukraini"/>
    <hyperlink ref="M254" r:id="rId553" display="https://vo.uu.edu.ua/mod/resource/view.php?id=326276"/>
    <hyperlink ref="M255" r:id="rId554" display="https://vo.uu.edu.ua/mod/resource/view.php?id=390121"/>
    <hyperlink ref="M256" r:id="rId555" display="https://vo.uu.edu.ua/mod/resource/view.php?id=390125"/>
    <hyperlink ref="M262" r:id="rId556" display="https://vo.uu.edu.ua/mod/resource/view.php?id=404994"/>
    <hyperlink ref="L260" r:id="rId557" display="https://ab.uu.edu.ua/edu-discipline/teoriya_i_metodika_viclad_fv_v_incluzivnih_grupah"/>
    <hyperlink ref="K262" r:id="rId558" display="https://vo.uu.edu.ua/course/view.php?id=3772"/>
    <hyperlink ref="L254" r:id="rId559" display="https://ab.uu.edu.ua/edu-discipline/teoretichna_ta_pricladna_psihologiya_hist"/>
    <hyperlink ref="L255" r:id="rId560" display="Теоретичні моделі і технології соціальної роботи"/>
    <hyperlink ref="L256" r:id="rId561" display="https://ab.uu.edu.ua/edu-discipline/teoriyi_sotsialnoyi_roboti"/>
    <hyperlink ref="K255" r:id="rId562" display="https://vo.uu.edu.ua/course/view.php?id=8389"/>
    <hyperlink ref="K256" r:id="rId563" display="https://vo.uu.edu.ua/course/view.php?id=9958"/>
    <hyperlink ref="K254" r:id="rId564" display="https://vo.uu.edu.ua/course/view.php?id=9695"/>
    <hyperlink ref="M267" r:id="rId565" display="https://vo.uu.edu.ua/mod/resource/view.php?id=326839"/>
    <hyperlink ref="K267" r:id="rId566" display="https://vo.uu.edu.ua/course/view.php?id=3854"/>
    <hyperlink ref="M271" r:id="rId567" display="https://vo.uu.edu.ua/mod/resource/view.php?id=440917"/>
    <hyperlink ref="K271" r:id="rId568" display="https://vo.uu.edu.ua/course/view.php?id=3893"/>
    <hyperlink ref="M250" r:id="rId569" display="https://vo.uu.edu.ua/mod/resource/view.php?id=255483"/>
    <hyperlink ref="M260" r:id="rId570" display="https://vo.uu.edu.ua/mod/resource/view.php?id=435867"/>
    <hyperlink ref="M275" r:id="rId571" display="https://vo.uu.edu.ua/mod/resource/view.php?id=254305"/>
    <hyperlink ref="M266" r:id="rId572" display="https://vo.uu.edu.ua/mod/resource/view.php?id=254307"/>
    <hyperlink ref="L266" r:id="rId573" display="https://ab.uu.edu.ua/edu-discipline/teoriya_ta_practika_zvyazkiv_iz_gromadskistyu"/>
    <hyperlink ref="K266" r:id="rId574" display="https://vo.uu.edu.ua/course/view.php?id=3782"/>
    <hyperlink ref="M257" r:id="rId575" display="https://vo.uu.edu.ua/mod/resource/view.php?id=254318"/>
    <hyperlink ref="K249" r:id="rId576" display="https://vo.uu.edu.ua/course/view.php?id=9446"/>
    <hyperlink ref="L249" r:id="rId577" display="https://ab.uu.edu.ua/edu-discipline/suchasni_tehnologii_zboru_obrobki_i_peredachi_informacii"/>
    <hyperlink ref="M245" r:id="rId578" display="https://vo.uu.edu.ua/mod/resource/view.php?id=254500"/>
    <hyperlink ref="M249" r:id="rId579" display="https://vo.uu.edu.ua/mod/resource/view.php?id=440205"/>
    <hyperlink ref="M235" r:id="rId580" display="https://vo.uu.edu.ua/mod/resource/view.php?id=435861"/>
    <hyperlink ref="L235" r:id="rId581" display="https://ab.uu.edu.ua/edu-discipline/speechwriting_i_referentna_sprava"/>
    <hyperlink ref="K235" r:id="rId582" display="https://vo.uu.edu.ua/course/view.php?id=20173"/>
    <hyperlink ref="K275" r:id="rId583" display="https://vo.uu.edu.ua/course/view.php?id=3986"/>
    <hyperlink ref="L257" r:id="rId584" display="https://ab.uu.edu.ua/edu-discipline/teoriya_derzhavi_i_prava"/>
    <hyperlink ref="K257" r:id="rId585" display="https://vo.uu.edu.ua/course/view.php?id=3802"/>
    <hyperlink ref="L245" r:id="rId586" display="https://ab.uu.edu.ua/edu-discipline/strategiya_rozvitku_ta_biznes_plan_pidpriemstva"/>
    <hyperlink ref="K245" r:id="rId587" display="https://vo.uu.edu.ua/course/view.php?id=10085"/>
    <hyperlink ref="L268" r:id="rId588" display="https://ab.uu.edu.ua/edu-discipline/terapevtichni_vpraavi"/>
    <hyperlink ref="M268" r:id="rId589" display="https://vo.uu.edu.ua/mod/resource/view.php?id=433542"/>
    <hyperlink ref="K268" r:id="rId590" display="https://vo.uu.edu.ua/course/view.php?id=19710"/>
    <hyperlink ref="M263" r:id="rId591" display="https://vo.uu.edu.ua/mod/resource/view.php?id=418248"/>
    <hyperlink ref="K263" r:id="rId592" display="https://vo.uu.edu.ua/course/view.php?id=8316"/>
    <hyperlink ref="M239" r:id="rId593" display="https://vo.uu.edu.ua/mod/resource/view.php?id=223456"/>
    <hyperlink ref="M236" r:id="rId594" display="https://vo.uu.edu.ua/mod/resource/view.php?id=223455"/>
    <hyperlink ref="M237" r:id="rId595" display="https://vo.uu.edu.ua/mod/resource/view.php?id=223454"/>
    <hyperlink ref="M264" r:id="rId596" display="https://vo.uu.edu.ua/mod/resource/view.php?id=418195"/>
    <hyperlink ref="K264" r:id="rId597" display="https://vo.uu.edu.ua/course/view.php?id=8317"/>
    <hyperlink ref="M240" r:id="rId598" display="https://vo.uu.edu.ua/mod/resource/view.php?id=452960"/>
    <hyperlink ref="L236" r:id="rId599" display="https://ab.uu.edu.ua/edu-discipline/sportivna_meditsina"/>
    <hyperlink ref="L237" r:id="rId600" display="https://ab.uu.edu.ua/edu-discipline/sportivna_morfologiya_hist"/>
    <hyperlink ref="L239" r:id="rId601" display="Спортивні єдиноборства та методика їх викладання"/>
    <hyperlink ref="L240" r:id="rId602" display="Спортивні ігри та методика їх викладання"/>
    <hyperlink ref="K236" r:id="rId603" display="https://vo.uu.edu.ua/course/view.php?id=4594"/>
    <hyperlink ref="K239" r:id="rId604" display="https://vo.uu.edu.ua/course/view.php?id=10254"/>
    <hyperlink ref="K237" r:id="rId605" display="https://vo.uu.edu.ua/course/view.php?id=9453"/>
    <hyperlink ref="K240" r:id="rId606" display="https://vo.uu.edu.ua/course/view.php?id=9454"/>
    <hyperlink ref="K250" r:id="rId607" display="https://vo.uu.edu.ua/course/view.php?id=17341"/>
    <hyperlink ref="L250" r:id="rId608" display="https://ab.uu.edu.ua/edu-discipline/such_trendi_v_upr_zacladami_fcs"/>
    <hyperlink ref="K260" r:id="rId609" display="https://vo.uu.edu.ua/course/view.php?id=10249#section-0"/>
    <hyperlink ref="L295" r:id="rId610" display="https://ab.uu.edu.ua/edu-discipline/fiziologiya_lyudini"/>
    <hyperlink ref="L298" r:id="rId611" display="https://ab.uu.edu.ua/edu-discipline/finansove_pravo"/>
    <hyperlink ref="L303" r:id="rId612" display="https://ab.uu.edu.ua/edu-discipline/tsivilnii_protses"/>
    <hyperlink ref="L305" r:id="rId613" display="https://ab.uu.edu.ua/edu-discipline/yuridichna_deontologiya"/>
    <hyperlink ref="M292" r:id="rId614" display="https://vo.uu.edu.ua/mod/resource/view.php?id=433575"/>
    <hyperlink ref="K292" r:id="rId615" display="https://vo.uu.edu.ua/course/view.php?id=10260"/>
    <hyperlink ref="M304" r:id="rId616" display="https://vo.uu.edu.ua/mod/resource/view.php?id=433578"/>
    <hyperlink ref="K304" r:id="rId617" display="https://vo.uu.edu.ua/course/view.php?id=22516"/>
    <hyperlink ref="L304" r:id="rId618" display="https://ab.uu.edu.ua/edu-discipline/zoologiya"/>
    <hyperlink ref="M287" r:id="rId619" display="https://vo.uu.edu.ua/mod/resource/view.php?id=433571"/>
    <hyperlink ref="K287" r:id="rId620" display="https://vo.uu.edu.ua/course/view.php?id=20717"/>
    <hyperlink ref="L287" r:id="rId621" display="https://ab.uu.edu.ua/edu-discipline/ft_pri_boyovih_travmah_ta_ushkodzhennyah"/>
    <hyperlink ref="M289" r:id="rId622" display="https://vo.uu.edu.ua/mod/resource/view.php?id=444734"/>
    <hyperlink ref="K289" r:id="rId623" display="https://vo.uu.edu.ua/course/view.php?id=10262"/>
    <hyperlink ref="M279" r:id="rId624" display="https://vo.uu.edu.ua/mod/resource/view.php?id=444677"/>
    <hyperlink ref="K279" r:id="rId625" display="https://vo.uu.edu.ua/course/view.php?id=3834"/>
    <hyperlink ref="L279" r:id="rId626" display="https://ab.uu.edu.ua/edu-discipline/ft_v_akusherstvi_ginekologii_ta_pediatrii"/>
    <hyperlink ref="M305" r:id="rId627" display="https://vo.uu.edu.ua/mod/resource/view.php?id=254301"/>
    <hyperlink ref="M303" r:id="rId628" display="https://vo.uu.edu.ua/mod/resource/view.php?id=254302"/>
    <hyperlink ref="M302" r:id="rId629" display="https://vo.uu.edu.ua/mod/resource/view.php?id=254303"/>
    <hyperlink ref="M298" r:id="rId630" display="https://vo.uu.edu.ua/mod/resource/view.php?id=254304"/>
    <hyperlink ref="K303" r:id="rId631" display="https://vo.uu.edu.ua/course/view.php?id=3994"/>
    <hyperlink ref="K302" r:id="rId632" display="https://vo.uu.edu.ua/course/view.php?id=5431"/>
    <hyperlink ref="K305" r:id="rId633" display="https://vo.uu.edu.ua/course/view.php?id=8150"/>
    <hyperlink ref="K298" r:id="rId634" display="https://vo.uu.edu.ua/course/view.php?id=8407"/>
    <hyperlink ref="M296" r:id="rId635" display="https://vo.uu.edu.ua/mod/resource/view.php?id=223381"/>
    <hyperlink ref="K296" r:id="rId636" display="https://vo.uu.edu.ua/course/view.php?id=9456"/>
    <hyperlink ref="L296" r:id="rId637" display="https://ab.uu.edu.ua/edu-discipline/fiziologiya_ruhovoi_activnosti"/>
    <hyperlink ref="M295" r:id="rId638" display="https://vo.uu.edu.ua/mod/resource/view.php?id=223464"/>
    <hyperlink ref="K295" r:id="rId639" display="https://vo.uu.edu.ua/course/view.php?id=3801"/>
    <hyperlink ref="L145" r:id="rId640" display="https://ab.uu.edu.ua/edu-discipline/osnovi_korporativnoyi_kulturi"/>
    <hyperlink ref="K145" r:id="rId641" display="https://vo.uu.edu.ua/course/view.php?id=14339"/>
    <hyperlink ref="M145" r:id="rId642" display="https://vo.uu.edu.ua/course/view.php?id=14339"/>
    <hyperlink ref="L80" r:id="rId643" display="https://ab.uu.edu.ua/edu-discipline/konfliktologiya_ps"/>
    <hyperlink ref="L82" r:id="rId644" display="https://ab.uu.edu.ua/edu-discipline/korektsiina_pedagogika_so"/>
    <hyperlink ref="K80" r:id="rId645" display="https://vo.uu.edu.ua/course/view.php?id=13801"/>
    <hyperlink ref="K82" r:id="rId646" display="https://vo.uu.edu.ua/course/view.php?id=8301"/>
    <hyperlink ref="M197" r:id="rId647" display="https://vo.uu.edu.ua/mod/resource/view.php?id=124059"/>
    <hyperlink ref="L197" r:id="rId648" display="https://ab.uu.edu.ua/edu-discipline/profilactika_ta_corectsiya_prof_vigorannya_fahivciv_u_sistemi_lyudina_lyudina"/>
    <hyperlink ref="K197" r:id="rId649" display="https://vo.uu.edu.ua/course/view.php?id=3885"/>
    <hyperlink ref="L5" r:id="rId650" display="https://ab.uu.edu.ua/edu-discipline/administrativna_vidpovidalnist_hist"/>
    <hyperlink ref="K5" r:id="rId651" display="https://vo.uu.edu.ua/course/view.php?id=10265"/>
    <hyperlink ref="M5" r:id="rId652" display="https://vo.uu.edu.ua/mod/resource/view.php?id=435799"/>
    <hyperlink ref="K17" r:id="rId653" display="https://vo.uu.edu.ua/course/view.php?id=20149"/>
    <hyperlink ref="M17" r:id="rId654" display="https://vo.uu.edu.ua/mod/resource/view.php?id=440828"/>
    <hyperlink ref="K81" r:id="rId655" display="https://vo.uu.edu.ua/course/view.php?id=17031"/>
    <hyperlink ref="M81" r:id="rId656" display="https://vo.uu.edu.ua/mod/resource/view.php?id=440837"/>
    <hyperlink ref="K88" r:id="rId657" display="https://vo.uu.edu.ua/course/view.php?id=10261"/>
    <hyperlink ref="K89" r:id="rId658" display="https://vo.uu.edu.ua/course/view.php?id=20378"/>
    <hyperlink ref="M88" r:id="rId659" display="https://vo.uu.edu.ua/mod/resource/view.php?id=433483"/>
    <hyperlink ref="L87" r:id="rId660" display="https://ab.uu.edu.ua/edu-discipline/cultura_dilovogo_movlennya"/>
    <hyperlink ref="L88" r:id="rId661" display="https://ab.uu.edu.ua/edu-discipline/curortologiya"/>
    <hyperlink ref="K87" r:id="rId662" display="https://vo.uu.edu.ua/course/view.php?id=4279"/>
    <hyperlink ref="M87" r:id="rId663" display="https://vo.uu.edu.ua/mod/resource/view.php?id=435831"/>
    <hyperlink ref="K136" r:id="rId664" display="https://vo.uu.edu.ua/course/view.php?id=8383"/>
    <hyperlink ref="M136" r:id="rId665" display="https://vo.uu.edu.ua/mod/resource/view.php?id=435846"/>
    <hyperlink ref="L136" r:id="rId666" display="https://ab.uu.edu.ua/edu-discipline/organizatsiya_naukovo_informatsiinoyi_diyalnosti"/>
    <hyperlink ref="K141" r:id="rId667" display="https://vo.uu.edu.ua/course/view.php?id=20376"/>
    <hyperlink ref="M141" r:id="rId668" display="https://vo.uu.edu.ua/mod/resource/view.php?id=433489"/>
    <hyperlink ref="K166" r:id="rId669" display="https://vo.uu.edu.ua/course/view.php?id=8367"/>
    <hyperlink ref="M166" r:id="rId670" display="https://vo.uu.edu.ua/mod/resource/view.php?id=440188"/>
    <hyperlink ref="L166" r:id="rId671" display="https://ab.uu.edu.ua/edu-discipline/patentoznavstvo_ta_transfert_tekhnologii"/>
    <hyperlink ref="K202" r:id="rId672" display="https://vo.uu.edu.ua/course/view.php?id=22596"/>
    <hyperlink ref="M202" r:id="rId673" display="https://vo.uu.edu.ua/mod/resource/view.php?id=424558"/>
    <hyperlink ref="L202" r:id="rId674" display="https://ab.uu.edu.ua/edu-discipline/psih_osoblivosti_posttravmatichnogo_rozvitku"/>
    <hyperlink ref="K203" r:id="rId675" display="https://vo.uu.edu.ua/course/view.php?id=22340"/>
    <hyperlink ref="M203" r:id="rId676" display="https://vo.uu.edu.ua/mod/resource/view.php?id=416206"/>
    <hyperlink ref="M7" r:id="rId677" display="https://vo.uu.edu.ua/mod/resource/view.php?id=175169"/>
    <hyperlink ref="M14" r:id="rId678" display="https://vo.uu.edu.ua/mod/resource/view.php?id=418256"/>
    <hyperlink ref="M16" r:id="rId679" display="https://vo.uu.edu.ua/mod/resource/view.php?id=435806"/>
    <hyperlink ref="M24" r:id="rId680" display="https://vo.uu.edu.ua/mod/resource/view.php?id=254116"/>
    <hyperlink ref="K25" r:id="rId681" display="https://vo.uu.edu.ua/course/view.php?id=3890"/>
    <hyperlink ref="M25" r:id="rId682" display="https://vo.uu.edu.ua/mod/resource/view.php?id=433463"/>
    <hyperlink ref="M27" r:id="rId683" display="https://vo.uu.edu.ua/mod/resource/view.php?id=223356"/>
    <hyperlink ref="M30" r:id="rId684" display="https://vo.uu.edu.ua/mod/resource/view.php?id=435816"/>
    <hyperlink ref="M32" r:id="rId685" display="https://vo.uu.edu.ua/mod/resource/view.php?id=440142"/>
    <hyperlink ref="M33" r:id="rId686" display="https://vo.uu.edu.ua/mod/resource/view.php?id=452712"/>
    <hyperlink ref="M38" r:id="rId687" display="https://vo.uu.edu.ua/mod/resource/view.php?id=109246"/>
    <hyperlink ref="M39" r:id="rId688" display="https://vo.uu.edu.ua/mod/resource/view.php?id=254122"/>
    <hyperlink ref="M41" r:id="rId689" display="https://vo.uu.edu.ua/mod/resource/view.php?id=124135"/>
    <hyperlink ref="M43" r:id="rId690" display="https://vo.uu.edu.ua/mod/resource/view.php?id=440151"/>
    <hyperlink ref="K46" r:id="rId691" display="https://vo.uu.edu.ua/course/view.php?id=14262"/>
    <hyperlink ref="M46" r:id="rId692" display="https://vo.uu.edu.ua/mod/resource/view.php?id=433468"/>
    <hyperlink ref="M47" r:id="rId693" display="https://vo.uu.edu.ua/mod/resource/view.php?id=255728"/>
    <hyperlink ref="M48" r:id="rId694" display="https://vo.uu.edu.ua/mod/resource/view.php?id=370866"/>
    <hyperlink ref="M49" r:id="rId695" display="https://vo.uu.edu.ua/mod/resource/view.php?id=247363"/>
    <hyperlink ref="M53" r:id="rId696" display="https://vo.uu.edu.ua/mod/resource/view.php?id=247364"/>
    <hyperlink ref="M57" r:id="rId697" display="https://vo.uu.edu.ua/mod/resource/view.php?id=440194"/>
    <hyperlink ref="M60" r:id="rId698" display="https://vo.uu.edu.ua/mod/resource/view.php?id=361547"/>
    <hyperlink ref="M80" r:id="rId699" display="https://vo.uu.edu.ua/mod/resource/view.php?id=251371"/>
    <hyperlink ref="M82" r:id="rId700" display="https://vo.uu.edu.ua/mod/resource/view.php?id=435792"/>
    <hyperlink ref="M83" r:id="rId701" display="https://vo.uu.edu.ua/mod/resource/view.php?id=254087"/>
    <hyperlink ref="M86" r:id="rId702" display="https://vo.uu.edu.ua/mod/resource/view.php?id=135085"/>
    <hyperlink ref="M93" r:id="rId703" display="https://vo.uu.edu.ua/mod/resource/view.php?id=440175"/>
    <hyperlink ref="M98" r:id="rId704" display="https://vo.uu.edu.ua/mod/resource/view.php?id=254066"/>
    <hyperlink ref="M100" r:id="rId705" display="https://vo.uu.edu.ua/mod/resource/view.php?id=223362"/>
    <hyperlink ref="M102" r:id="rId706" display="https://vo.uu.edu.ua/mod/resource/view.php?id=218609"/>
    <hyperlink ref="M115" r:id="rId707" display="https://vo.uu.edu.ua/mod/resource/view.php?id=251372"/>
    <hyperlink ref="M117" r:id="rId708" display="https://vo.uu.edu.ua/mod/resource/view.php?id=223363"/>
    <hyperlink ref="M122" r:id="rId709" display="https://vo.uu.edu.ua/mod/resource/view.php?id=433485"/>
    <hyperlink ref="M126" r:id="rId710" display="https://vo.uu.edu.ua/mod/resource/view.php?id=138354"/>
    <hyperlink ref="M130" r:id="rId711" display="https://vo.uu.edu.ua/mod/resource/view.php?id=440179"/>
    <hyperlink ref="M139" r:id="rId712" display="https://vo.uu.edu.ua/mod/resource/view.php?id=223364"/>
    <hyperlink ref="K148" r:id="rId713" display="https://vo.uu.edu.ua/course/view.php?id=3870"/>
    <hyperlink ref="M148" r:id="rId714" display="https://vo.uu.edu.ua/mod/resource/view.php?id=451455"/>
    <hyperlink ref="M152" r:id="rId715" display="https://vo.uu.edu.ua/mod/resource/view.php?id=433502"/>
    <hyperlink ref="M153" r:id="rId716" display="https://vo.uu.edu.ua/mod/resource/view.php?id=326215"/>
    <hyperlink ref="M155" r:id="rId717" display="https://vo.uu.edu.ua/mod/resource/view.php?id=440186"/>
    <hyperlink ref="M159" r:id="rId718" display="https://vo.uu.edu.ua/mod/resource/view.php?id=433505"/>
    <hyperlink ref="M169" r:id="rId719" display="https://vo.uu.edu.ua/mod/resource/view.php?id=252875"/>
    <hyperlink ref="M173" r:id="rId720" display="https://vo.uu.edu.ua/mod/resource/view.php?id=109222"/>
    <hyperlink ref="M175" r:id="rId721" display="https://vo.uu.edu.ua/mod/resource/view.php?id=223371"/>
    <hyperlink ref="M176" r:id="rId722" display="https://vo.uu.edu.ua/mod/resource/view.php?id=109266"/>
    <hyperlink ref="M178" r:id="rId723" display="https://vo.uu.edu.ua/mod/resource/view.php?id=107945"/>
    <hyperlink ref="M188" r:id="rId724" display="https://vo.uu.edu.ua/mod/resource/view.php?id=135096"/>
    <hyperlink ref="M191" r:id="rId725" display="https://vo.uu.edu.ua/mod/resource/view.php?id=251377"/>
    <hyperlink ref="M192" r:id="rId726" display="https://vo.uu.edu.ua/mod/resource/view.php?id=212617"/>
    <hyperlink ref="M195" r:id="rId727" display="https://vo.uu.edu.ua/mod/resource/view.php?id=196579"/>
    <hyperlink ref="M196" r:id="rId728" display="https://vo.uu.edu.ua/mod/resource/view.php?id=124717"/>
    <hyperlink ref="M206" r:id="rId729" display="https://vo.uu.edu.ua/mod/resource/view.php?id=433510"/>
    <hyperlink ref="M215" r:id="rId730" display="https://vo.uu.edu.ua/mod/resource/view.php?id=254255"/>
    <hyperlink ref="M218" r:id="rId731" display="https://vo.uu.edu.ua/mod/resource/view.php?id=326295"/>
    <hyperlink ref="M221" r:id="rId732" display="https://vo.uu.edu.ua/mod/resource/view.php?id=135097"/>
    <hyperlink ref="M222" r:id="rId733" display="https://vo.uu.edu.ua/mod/resource/view.php?id=196580"/>
    <hyperlink ref="M228" r:id="rId734" display="https://vo.uu.edu.ua/mod/resource/view.php?id=247378"/>
    <hyperlink ref="M230" r:id="rId735" display="https://vo.uu.edu.ua/mod/resource/view.php?id=390118"/>
    <hyperlink ref="M231" r:id="rId736" display="https://vo.uu.edu.ua/mod/resource/view.php?id=433530"/>
    <hyperlink ref="M241" r:id="rId737" display="https://vo.uu.edu.ua/mod/resource/view.php?id=223850"/>
    <hyperlink ref="M242" r:id="rId738" display="https://vo.uu.edu.ua/mod/resource/view.php?id=435862"/>
    <hyperlink ref="M243" r:id="rId739" display="https://vo.uu.edu.ua/mod/resource/view.php?id=440202"/>
    <hyperlink ref="M246" r:id="rId740" display="https://vo.uu.edu.ua/mod/resource/view.php?id=254485"/>
    <hyperlink ref="M247" r:id="rId741" display="https://vo.uu.edu.ua/mod/resource/view.php?id=440204"/>
    <hyperlink ref="K252" r:id="rId742" display="https://vo.uu.edu.ua/course/view.php?id=8312"/>
    <hyperlink ref="M252" r:id="rId743" display="https://vo.uu.edu.ua/mod/resource/view.php?id=418264"/>
    <hyperlink ref="M258" r:id="rId744" display="https://vo.uu.edu.ua/mod/resource/view.php?id=254316"/>
    <hyperlink ref="K270" r:id="rId745" display="https://vo.uu.edu.ua/course/view.php?id=3828"/>
    <hyperlink ref="M270" r:id="rId746" display="https://vo.uu.edu.ua/mod/resource/view.php?id=124156"/>
    <hyperlink ref="M272" r:id="rId747" display="https://vo.uu.edu.ua/mod/resource/view.php?id=223380"/>
    <hyperlink ref="M273" r:id="rId748" display="https://vo.uu.edu.ua/mod/resource/view.php?id=326271"/>
    <hyperlink ref="M274" r:id="rId749" display="https://vo.uu.edu.ua/mod/resource/view.php?id=326275"/>
    <hyperlink ref="K278" r:id="rId750" display="https://vo.uu.edu.ua/course/view.php?id=3834"/>
    <hyperlink ref="M278" r:id="rId751" display="https://vo.uu.edu.ua/mod/resource/view.php?id=444677"/>
    <hyperlink ref="K282" r:id="rId752" display="https://vo.uu.edu.ua/course/view.php?id=10258"/>
    <hyperlink ref="M282" r:id="rId753" display="https://vo.uu.edu.ua/course/view.php?id=10258"/>
    <hyperlink ref="K283" r:id="rId754" display="https://vo.uu.edu.ua/course/view.php?id=15863"/>
    <hyperlink ref="M283" r:id="rId755" display="https://vo.uu.edu.ua/course/view.php?id=15863"/>
    <hyperlink ref="K300" r:id="rId756" display="https://vo.uu.edu.ua/course/view.php?id=15667"/>
    <hyperlink ref="M300" r:id="rId757" display="https://vo.uu.edu.ua/course/view.php?id=15667"/>
    <hyperlink ref="M306" r:id="rId758" display="https://vo.uu.edu.ua/mod/resource/view.php?id=416182"/>
  </hyperlinks>
  <printOptions/>
  <pageMargins left="0.7" right="0.7" top="0.75" bottom="0.75" header="0.3" footer="0.3"/>
  <pageSetup horizontalDpi="600" verticalDpi="600" orientation="portrait" paperSize="9" r:id="rId75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="80" zoomScaleNormal="80" zoomScalePageLayoutView="0" workbookViewId="0" topLeftCell="A10">
      <selection activeCell="Q32" sqref="Q32"/>
    </sheetView>
  </sheetViews>
  <sheetFormatPr defaultColWidth="9.00390625" defaultRowHeight="12.75"/>
  <cols>
    <col min="1" max="1" width="14.625" style="191" customWidth="1"/>
    <col min="2" max="2" width="23.75390625" style="0" customWidth="1"/>
    <col min="3" max="3" width="22.625" style="0" customWidth="1"/>
    <col min="4" max="4" width="13.00390625" style="0" customWidth="1"/>
    <col min="5" max="5" width="23.875" style="0" customWidth="1"/>
    <col min="6" max="6" width="11.00390625" style="191" customWidth="1"/>
    <col min="8" max="8" width="12.00390625" style="0" customWidth="1"/>
    <col min="9" max="9" width="27.25390625" style="0" customWidth="1"/>
    <col min="10" max="10" width="23.25390625" style="193" customWidth="1"/>
    <col min="11" max="11" width="27.25390625" style="0" customWidth="1"/>
    <col min="12" max="12" width="21.75390625" style="0" customWidth="1"/>
    <col min="13" max="14" width="16.00390625" style="0" customWidth="1"/>
  </cols>
  <sheetData>
    <row r="1" spans="1:14" ht="90" customHeight="1">
      <c r="A1" s="180" t="s">
        <v>331</v>
      </c>
      <c r="B1" s="181" t="s">
        <v>332</v>
      </c>
      <c r="C1" s="181" t="s">
        <v>329</v>
      </c>
      <c r="D1" s="181" t="s">
        <v>330</v>
      </c>
      <c r="E1" s="182" t="s">
        <v>260</v>
      </c>
      <c r="F1" s="183" t="s">
        <v>333</v>
      </c>
      <c r="G1" s="183" t="s">
        <v>261</v>
      </c>
      <c r="H1" s="181" t="s">
        <v>265</v>
      </c>
      <c r="I1" s="186" t="s">
        <v>266</v>
      </c>
      <c r="J1" s="195" t="s">
        <v>267</v>
      </c>
      <c r="K1" s="194" t="s">
        <v>334</v>
      </c>
      <c r="L1" s="185" t="s">
        <v>335</v>
      </c>
      <c r="M1" s="186" t="s">
        <v>336</v>
      </c>
      <c r="N1" s="184" t="s">
        <v>337</v>
      </c>
    </row>
    <row r="2" spans="1:14" s="210" customFormat="1" ht="16.5" customHeight="1">
      <c r="A2" s="286" t="s">
        <v>312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</row>
    <row r="3" spans="1:14" s="192" customFormat="1" ht="43.5" customHeight="1">
      <c r="A3" s="215" t="s">
        <v>269</v>
      </c>
      <c r="B3" s="196" t="s">
        <v>271</v>
      </c>
      <c r="C3" s="187" t="s">
        <v>345</v>
      </c>
      <c r="D3" s="188" t="s">
        <v>763</v>
      </c>
      <c r="E3" s="189" t="s">
        <v>313</v>
      </c>
      <c r="F3" s="215" t="s">
        <v>338</v>
      </c>
      <c r="G3" s="188">
        <v>5</v>
      </c>
      <c r="H3" s="215">
        <f>G3*30</f>
        <v>150</v>
      </c>
      <c r="I3" s="205" t="s">
        <v>657</v>
      </c>
      <c r="J3" s="198" t="s">
        <v>313</v>
      </c>
      <c r="K3" s="205" t="s">
        <v>657</v>
      </c>
      <c r="L3" s="199" t="s">
        <v>457</v>
      </c>
      <c r="M3" s="188" t="s">
        <v>404</v>
      </c>
      <c r="N3" s="188" t="s">
        <v>406</v>
      </c>
    </row>
    <row r="4" spans="1:14" s="192" customFormat="1" ht="43.5" customHeight="1">
      <c r="A4" s="215" t="s">
        <v>269</v>
      </c>
      <c r="B4" s="196" t="s">
        <v>271</v>
      </c>
      <c r="C4" s="187" t="s">
        <v>345</v>
      </c>
      <c r="D4" s="188" t="s">
        <v>763</v>
      </c>
      <c r="E4" s="189" t="s">
        <v>315</v>
      </c>
      <c r="F4" s="215" t="s">
        <v>565</v>
      </c>
      <c r="G4" s="188">
        <v>5</v>
      </c>
      <c r="H4" s="215">
        <f>G4*30</f>
        <v>150</v>
      </c>
      <c r="I4" s="205" t="s">
        <v>742</v>
      </c>
      <c r="J4" s="205" t="s">
        <v>315</v>
      </c>
      <c r="K4" s="205" t="s">
        <v>742</v>
      </c>
      <c r="L4" s="199" t="s">
        <v>456</v>
      </c>
      <c r="M4" s="188" t="s">
        <v>404</v>
      </c>
      <c r="N4" s="188" t="s">
        <v>406</v>
      </c>
    </row>
    <row r="5" spans="1:14" s="192" customFormat="1" ht="39.75" customHeight="1">
      <c r="A5" s="215" t="s">
        <v>269</v>
      </c>
      <c r="B5" s="196" t="s">
        <v>271</v>
      </c>
      <c r="C5" s="187" t="s">
        <v>345</v>
      </c>
      <c r="D5" s="188" t="s">
        <v>763</v>
      </c>
      <c r="E5" s="189" t="s">
        <v>316</v>
      </c>
      <c r="F5" s="215" t="s">
        <v>338</v>
      </c>
      <c r="G5" s="188">
        <v>5</v>
      </c>
      <c r="H5" s="215">
        <f>G5*30</f>
        <v>150</v>
      </c>
      <c r="I5" s="205" t="s">
        <v>687</v>
      </c>
      <c r="J5" s="198" t="s">
        <v>316</v>
      </c>
      <c r="K5" s="205" t="s">
        <v>687</v>
      </c>
      <c r="L5" s="199" t="s">
        <v>458</v>
      </c>
      <c r="M5" s="188" t="s">
        <v>404</v>
      </c>
      <c r="N5" s="188" t="s">
        <v>406</v>
      </c>
    </row>
    <row r="6" spans="1:14" s="192" customFormat="1" ht="39.75" customHeight="1">
      <c r="A6" s="215" t="s">
        <v>269</v>
      </c>
      <c r="B6" s="196" t="s">
        <v>271</v>
      </c>
      <c r="C6" s="187" t="s">
        <v>345</v>
      </c>
      <c r="D6" s="188" t="s">
        <v>763</v>
      </c>
      <c r="E6" s="189" t="s">
        <v>314</v>
      </c>
      <c r="F6" s="215" t="s">
        <v>565</v>
      </c>
      <c r="G6" s="188">
        <v>5</v>
      </c>
      <c r="H6" s="215">
        <f>G6*30</f>
        <v>150</v>
      </c>
      <c r="I6" s="205" t="s">
        <v>760</v>
      </c>
      <c r="J6" s="205" t="s">
        <v>314</v>
      </c>
      <c r="K6" s="205" t="s">
        <v>760</v>
      </c>
      <c r="L6" s="199" t="s">
        <v>457</v>
      </c>
      <c r="M6" s="188" t="s">
        <v>404</v>
      </c>
      <c r="N6" s="188" t="s">
        <v>406</v>
      </c>
    </row>
    <row r="7" spans="1:14" s="192" customFormat="1" ht="39.75" customHeight="1">
      <c r="A7" s="215" t="s">
        <v>269</v>
      </c>
      <c r="B7" s="196" t="s">
        <v>271</v>
      </c>
      <c r="C7" s="187" t="s">
        <v>345</v>
      </c>
      <c r="D7" s="188" t="s">
        <v>763</v>
      </c>
      <c r="E7" s="189" t="s">
        <v>317</v>
      </c>
      <c r="F7" s="215" t="s">
        <v>338</v>
      </c>
      <c r="G7" s="188">
        <v>5</v>
      </c>
      <c r="H7" s="215">
        <f>G7*30</f>
        <v>150</v>
      </c>
      <c r="I7" s="205" t="s">
        <v>761</v>
      </c>
      <c r="J7" s="205" t="s">
        <v>317</v>
      </c>
      <c r="K7" s="205" t="s">
        <v>761</v>
      </c>
      <c r="L7" s="199" t="s">
        <v>745</v>
      </c>
      <c r="M7" s="188" t="s">
        <v>404</v>
      </c>
      <c r="N7" s="188" t="s">
        <v>406</v>
      </c>
    </row>
    <row r="8" spans="1:14" s="192" customFormat="1" ht="16.5" customHeight="1">
      <c r="A8" s="289" t="s">
        <v>308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</row>
    <row r="9" spans="1:14" s="192" customFormat="1" ht="42" customHeight="1">
      <c r="A9" s="215" t="s">
        <v>269</v>
      </c>
      <c r="B9" s="196" t="s">
        <v>268</v>
      </c>
      <c r="C9" s="187" t="s">
        <v>283</v>
      </c>
      <c r="D9" s="188" t="s">
        <v>763</v>
      </c>
      <c r="E9" s="189" t="s">
        <v>303</v>
      </c>
      <c r="F9" s="215" t="s">
        <v>338</v>
      </c>
      <c r="G9" s="188">
        <v>5</v>
      </c>
      <c r="H9" s="215">
        <f>G9*30</f>
        <v>150</v>
      </c>
      <c r="I9" s="198" t="s">
        <v>581</v>
      </c>
      <c r="J9" s="198" t="s">
        <v>303</v>
      </c>
      <c r="K9" s="198" t="s">
        <v>581</v>
      </c>
      <c r="L9" s="199" t="s">
        <v>397</v>
      </c>
      <c r="M9" s="215" t="s">
        <v>404</v>
      </c>
      <c r="N9" s="215" t="s">
        <v>406</v>
      </c>
    </row>
    <row r="10" spans="1:14" s="192" customFormat="1" ht="39.75" customHeight="1">
      <c r="A10" s="215" t="s">
        <v>269</v>
      </c>
      <c r="B10" s="196" t="s">
        <v>268</v>
      </c>
      <c r="C10" s="187" t="s">
        <v>283</v>
      </c>
      <c r="D10" s="188" t="s">
        <v>763</v>
      </c>
      <c r="E10" s="189" t="s">
        <v>307</v>
      </c>
      <c r="F10" s="215" t="s">
        <v>565</v>
      </c>
      <c r="G10" s="188">
        <v>5</v>
      </c>
      <c r="H10" s="215">
        <f>G10*30</f>
        <v>150</v>
      </c>
      <c r="I10" s="198" t="s">
        <v>612</v>
      </c>
      <c r="J10" s="198" t="s">
        <v>307</v>
      </c>
      <c r="K10" s="198" t="s">
        <v>612</v>
      </c>
      <c r="L10" s="199" t="s">
        <v>399</v>
      </c>
      <c r="M10" s="188" t="s">
        <v>404</v>
      </c>
      <c r="N10" s="188" t="s">
        <v>406</v>
      </c>
    </row>
    <row r="11" spans="1:14" s="192" customFormat="1" ht="41.25" customHeight="1">
      <c r="A11" s="215" t="s">
        <v>269</v>
      </c>
      <c r="B11" s="196" t="s">
        <v>268</v>
      </c>
      <c r="C11" s="187" t="s">
        <v>283</v>
      </c>
      <c r="D11" s="188" t="s">
        <v>763</v>
      </c>
      <c r="E11" s="189" t="s">
        <v>304</v>
      </c>
      <c r="F11" s="215" t="s">
        <v>338</v>
      </c>
      <c r="G11" s="188">
        <v>5</v>
      </c>
      <c r="H11" s="215">
        <f>G11*30</f>
        <v>150</v>
      </c>
      <c r="I11" s="198" t="s">
        <v>600</v>
      </c>
      <c r="J11" s="198" t="s">
        <v>304</v>
      </c>
      <c r="K11" s="198" t="s">
        <v>600</v>
      </c>
      <c r="L11" s="199" t="s">
        <v>399</v>
      </c>
      <c r="M11" s="188" t="s">
        <v>404</v>
      </c>
      <c r="N11" s="188" t="s">
        <v>406</v>
      </c>
    </row>
    <row r="12" spans="1:14" s="192" customFormat="1" ht="41.25" customHeight="1">
      <c r="A12" s="215" t="s">
        <v>269</v>
      </c>
      <c r="B12" s="196" t="s">
        <v>268</v>
      </c>
      <c r="C12" s="187" t="s">
        <v>283</v>
      </c>
      <c r="D12" s="188" t="s">
        <v>763</v>
      </c>
      <c r="E12" s="189" t="s">
        <v>306</v>
      </c>
      <c r="F12" s="215" t="s">
        <v>565</v>
      </c>
      <c r="G12" s="188">
        <v>5</v>
      </c>
      <c r="H12" s="215">
        <f>G12*30</f>
        <v>150</v>
      </c>
      <c r="I12" s="198" t="s">
        <v>744</v>
      </c>
      <c r="J12" s="205" t="s">
        <v>306</v>
      </c>
      <c r="K12" s="198" t="s">
        <v>744</v>
      </c>
      <c r="L12" s="199" t="s">
        <v>399</v>
      </c>
      <c r="M12" s="188" t="s">
        <v>404</v>
      </c>
      <c r="N12" s="188" t="s">
        <v>406</v>
      </c>
    </row>
    <row r="13" spans="1:14" s="192" customFormat="1" ht="42" customHeight="1">
      <c r="A13" s="215" t="s">
        <v>269</v>
      </c>
      <c r="B13" s="196" t="s">
        <v>268</v>
      </c>
      <c r="C13" s="187" t="s">
        <v>283</v>
      </c>
      <c r="D13" s="188" t="s">
        <v>763</v>
      </c>
      <c r="E13" s="189" t="s">
        <v>305</v>
      </c>
      <c r="F13" s="215" t="s">
        <v>338</v>
      </c>
      <c r="G13" s="188">
        <v>5</v>
      </c>
      <c r="H13" s="215">
        <f>G13*30</f>
        <v>150</v>
      </c>
      <c r="I13" s="198" t="s">
        <v>642</v>
      </c>
      <c r="J13" s="198" t="s">
        <v>510</v>
      </c>
      <c r="K13" s="198" t="s">
        <v>642</v>
      </c>
      <c r="L13" s="199" t="s">
        <v>1094</v>
      </c>
      <c r="M13" s="188" t="s">
        <v>404</v>
      </c>
      <c r="N13" s="188" t="s">
        <v>406</v>
      </c>
    </row>
    <row r="14" spans="1:14" s="192" customFormat="1" ht="13.5" customHeight="1">
      <c r="A14" s="289" t="s">
        <v>309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</row>
    <row r="15" spans="1:14" s="192" customFormat="1" ht="43.5" customHeight="1">
      <c r="A15" s="215" t="s">
        <v>269</v>
      </c>
      <c r="B15" s="196" t="s">
        <v>271</v>
      </c>
      <c r="C15" s="188" t="s">
        <v>344</v>
      </c>
      <c r="D15" s="188" t="s">
        <v>763</v>
      </c>
      <c r="E15" s="189" t="s">
        <v>409</v>
      </c>
      <c r="F15" s="215" t="s">
        <v>338</v>
      </c>
      <c r="G15" s="188">
        <v>5</v>
      </c>
      <c r="H15" s="215">
        <f>G15*30</f>
        <v>150</v>
      </c>
      <c r="I15" s="205" t="s">
        <v>670</v>
      </c>
      <c r="J15" s="198" t="s">
        <v>409</v>
      </c>
      <c r="K15" s="205" t="s">
        <v>670</v>
      </c>
      <c r="L15" s="199" t="s">
        <v>972</v>
      </c>
      <c r="M15" s="188" t="s">
        <v>404</v>
      </c>
      <c r="N15" s="188" t="s">
        <v>406</v>
      </c>
    </row>
    <row r="16" spans="1:14" ht="53.25" customHeight="1">
      <c r="A16" s="215" t="s">
        <v>269</v>
      </c>
      <c r="B16" s="196" t="s">
        <v>271</v>
      </c>
      <c r="C16" s="188" t="s">
        <v>344</v>
      </c>
      <c r="D16" s="188" t="s">
        <v>763</v>
      </c>
      <c r="E16" s="189" t="s">
        <v>413</v>
      </c>
      <c r="F16" s="215" t="s">
        <v>565</v>
      </c>
      <c r="G16" s="188">
        <v>5</v>
      </c>
      <c r="H16" s="215">
        <f>G16*30</f>
        <v>150</v>
      </c>
      <c r="I16" s="205" t="s">
        <v>713</v>
      </c>
      <c r="J16" s="198" t="s">
        <v>534</v>
      </c>
      <c r="K16" s="205" t="s">
        <v>713</v>
      </c>
      <c r="L16" s="199" t="s">
        <v>1246</v>
      </c>
      <c r="M16" s="188" t="s">
        <v>404</v>
      </c>
      <c r="N16" s="188" t="s">
        <v>406</v>
      </c>
    </row>
    <row r="17" spans="1:14" s="192" customFormat="1" ht="25.5">
      <c r="A17" s="215" t="s">
        <v>269</v>
      </c>
      <c r="B17" s="196" t="s">
        <v>271</v>
      </c>
      <c r="C17" s="188" t="s">
        <v>344</v>
      </c>
      <c r="D17" s="188" t="s">
        <v>763</v>
      </c>
      <c r="E17" s="189" t="s">
        <v>310</v>
      </c>
      <c r="F17" s="215" t="s">
        <v>338</v>
      </c>
      <c r="G17" s="188">
        <v>5</v>
      </c>
      <c r="H17" s="215">
        <f>G17*30</f>
        <v>150</v>
      </c>
      <c r="I17" s="205" t="s">
        <v>647</v>
      </c>
      <c r="J17" s="198" t="s">
        <v>310</v>
      </c>
      <c r="K17" s="205" t="s">
        <v>647</v>
      </c>
      <c r="L17" s="199" t="s">
        <v>972</v>
      </c>
      <c r="M17" s="188" t="s">
        <v>404</v>
      </c>
      <c r="N17" s="188" t="s">
        <v>406</v>
      </c>
    </row>
    <row r="18" spans="1:14" s="192" customFormat="1" ht="51">
      <c r="A18" s="215" t="s">
        <v>269</v>
      </c>
      <c r="B18" s="196" t="s">
        <v>271</v>
      </c>
      <c r="C18" s="188" t="s">
        <v>344</v>
      </c>
      <c r="D18" s="188" t="s">
        <v>763</v>
      </c>
      <c r="E18" s="189" t="s">
        <v>433</v>
      </c>
      <c r="F18" s="215" t="s">
        <v>565</v>
      </c>
      <c r="G18" s="188">
        <v>5</v>
      </c>
      <c r="H18" s="215">
        <f>G18*30</f>
        <v>150</v>
      </c>
      <c r="I18" s="208" t="s">
        <v>675</v>
      </c>
      <c r="J18" s="198" t="s">
        <v>573</v>
      </c>
      <c r="K18" s="208" t="s">
        <v>675</v>
      </c>
      <c r="L18" s="199" t="s">
        <v>452</v>
      </c>
      <c r="M18" s="188" t="s">
        <v>404</v>
      </c>
      <c r="N18" s="188" t="s">
        <v>406</v>
      </c>
    </row>
    <row r="19" spans="1:14" s="192" customFormat="1" ht="25.5">
      <c r="A19" s="215" t="s">
        <v>269</v>
      </c>
      <c r="B19" s="196" t="s">
        <v>271</v>
      </c>
      <c r="C19" s="188" t="s">
        <v>344</v>
      </c>
      <c r="D19" s="188" t="s">
        <v>763</v>
      </c>
      <c r="E19" s="189" t="s">
        <v>311</v>
      </c>
      <c r="F19" s="215" t="s">
        <v>338</v>
      </c>
      <c r="G19" s="188">
        <v>5</v>
      </c>
      <c r="H19" s="215">
        <f>G19*30</f>
        <v>150</v>
      </c>
      <c r="I19" s="205" t="s">
        <v>652</v>
      </c>
      <c r="J19" s="198" t="s">
        <v>311</v>
      </c>
      <c r="K19" s="205" t="s">
        <v>652</v>
      </c>
      <c r="L19" s="199" t="s">
        <v>340</v>
      </c>
      <c r="M19" s="188" t="s">
        <v>404</v>
      </c>
      <c r="N19" s="188" t="s">
        <v>406</v>
      </c>
    </row>
    <row r="20" spans="1:14" s="192" customFormat="1" ht="12.75">
      <c r="A20" s="289" t="s">
        <v>318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</row>
    <row r="21" spans="1:14" s="192" customFormat="1" ht="34.5" customHeight="1">
      <c r="A21" s="215" t="s">
        <v>269</v>
      </c>
      <c r="B21" s="196" t="s">
        <v>270</v>
      </c>
      <c r="C21" s="188" t="s">
        <v>343</v>
      </c>
      <c r="D21" s="188" t="s">
        <v>763</v>
      </c>
      <c r="E21" s="189" t="s">
        <v>319</v>
      </c>
      <c r="F21" s="215" t="s">
        <v>338</v>
      </c>
      <c r="G21" s="188">
        <v>5</v>
      </c>
      <c r="H21" s="215">
        <f>G21*30</f>
        <v>150</v>
      </c>
      <c r="I21" s="208" t="s">
        <v>840</v>
      </c>
      <c r="J21" s="198" t="s">
        <v>319</v>
      </c>
      <c r="K21" s="208" t="s">
        <v>840</v>
      </c>
      <c r="L21" s="199" t="s">
        <v>483</v>
      </c>
      <c r="M21" s="188" t="s">
        <v>404</v>
      </c>
      <c r="N21" s="188" t="s">
        <v>406</v>
      </c>
    </row>
    <row r="22" spans="1:14" s="192" customFormat="1" ht="39.75" customHeight="1">
      <c r="A22" s="215" t="s">
        <v>269</v>
      </c>
      <c r="B22" s="196" t="s">
        <v>270</v>
      </c>
      <c r="C22" s="188" t="s">
        <v>343</v>
      </c>
      <c r="D22" s="188" t="s">
        <v>763</v>
      </c>
      <c r="E22" s="204" t="s">
        <v>460</v>
      </c>
      <c r="F22" s="215" t="s">
        <v>565</v>
      </c>
      <c r="G22" s="188">
        <v>5</v>
      </c>
      <c r="H22" s="215">
        <f>G22*30</f>
        <v>150</v>
      </c>
      <c r="I22" s="208" t="s">
        <v>838</v>
      </c>
      <c r="J22" s="198" t="s">
        <v>322</v>
      </c>
      <c r="K22" s="208" t="s">
        <v>838</v>
      </c>
      <c r="L22" s="199" t="s">
        <v>482</v>
      </c>
      <c r="M22" s="188" t="s">
        <v>404</v>
      </c>
      <c r="N22" s="188" t="s">
        <v>406</v>
      </c>
    </row>
    <row r="23" spans="1:14" s="192" customFormat="1" ht="56.25" customHeight="1">
      <c r="A23" s="215" t="s">
        <v>269</v>
      </c>
      <c r="B23" s="196" t="s">
        <v>270</v>
      </c>
      <c r="C23" s="188" t="s">
        <v>343</v>
      </c>
      <c r="D23" s="188" t="s">
        <v>763</v>
      </c>
      <c r="E23" s="189" t="s">
        <v>320</v>
      </c>
      <c r="F23" s="215" t="s">
        <v>338</v>
      </c>
      <c r="G23" s="188">
        <v>5</v>
      </c>
      <c r="H23" s="215">
        <f>G23*30</f>
        <v>150</v>
      </c>
      <c r="I23" s="208" t="s">
        <v>846</v>
      </c>
      <c r="J23" s="198" t="s">
        <v>562</v>
      </c>
      <c r="K23" s="208" t="s">
        <v>846</v>
      </c>
      <c r="L23" s="199" t="s">
        <v>484</v>
      </c>
      <c r="M23" s="188" t="s">
        <v>404</v>
      </c>
      <c r="N23" s="188" t="s">
        <v>406</v>
      </c>
    </row>
    <row r="24" spans="1:14" s="192" customFormat="1" ht="41.25" customHeight="1">
      <c r="A24" s="215" t="s">
        <v>269</v>
      </c>
      <c r="B24" s="196" t="s">
        <v>270</v>
      </c>
      <c r="C24" s="188" t="s">
        <v>343</v>
      </c>
      <c r="D24" s="188" t="s">
        <v>763</v>
      </c>
      <c r="E24" s="189" t="s">
        <v>473</v>
      </c>
      <c r="F24" s="215" t="s">
        <v>565</v>
      </c>
      <c r="G24" s="188">
        <v>5</v>
      </c>
      <c r="H24" s="215">
        <f>G24*30</f>
        <v>150</v>
      </c>
      <c r="I24" s="208" t="s">
        <v>837</v>
      </c>
      <c r="J24" s="198" t="s">
        <v>473</v>
      </c>
      <c r="K24" s="208" t="s">
        <v>837</v>
      </c>
      <c r="L24" s="199" t="s">
        <v>485</v>
      </c>
      <c r="M24" s="188" t="s">
        <v>404</v>
      </c>
      <c r="N24" s="188" t="s">
        <v>406</v>
      </c>
    </row>
    <row r="25" spans="1:14" s="192" customFormat="1" ht="41.25" customHeight="1">
      <c r="A25" s="215" t="s">
        <v>269</v>
      </c>
      <c r="B25" s="196" t="s">
        <v>270</v>
      </c>
      <c r="C25" s="188" t="s">
        <v>343</v>
      </c>
      <c r="D25" s="188" t="s">
        <v>763</v>
      </c>
      <c r="E25" s="189" t="s">
        <v>321</v>
      </c>
      <c r="F25" s="215" t="s">
        <v>338</v>
      </c>
      <c r="G25" s="188">
        <v>5</v>
      </c>
      <c r="H25" s="215">
        <f>G25*30</f>
        <v>150</v>
      </c>
      <c r="I25" s="205" t="s">
        <v>743</v>
      </c>
      <c r="J25" s="205" t="s">
        <v>321</v>
      </c>
      <c r="K25" s="205" t="s">
        <v>743</v>
      </c>
      <c r="L25" s="199" t="s">
        <v>485</v>
      </c>
      <c r="M25" s="188" t="s">
        <v>404</v>
      </c>
      <c r="N25" s="188" t="s">
        <v>406</v>
      </c>
    </row>
    <row r="26" spans="1:14" s="192" customFormat="1" ht="15.75" customHeight="1">
      <c r="A26" s="289" t="s">
        <v>298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</row>
    <row r="27" spans="1:14" s="192" customFormat="1" ht="35.25" customHeight="1">
      <c r="A27" s="215" t="s">
        <v>269</v>
      </c>
      <c r="B27" s="196" t="s">
        <v>268</v>
      </c>
      <c r="C27" s="187" t="s">
        <v>341</v>
      </c>
      <c r="D27" s="188" t="s">
        <v>763</v>
      </c>
      <c r="E27" s="189" t="s">
        <v>299</v>
      </c>
      <c r="F27" s="215" t="s">
        <v>338</v>
      </c>
      <c r="G27" s="188">
        <v>5</v>
      </c>
      <c r="H27" s="215">
        <f>G27*30</f>
        <v>150</v>
      </c>
      <c r="I27" s="198" t="s">
        <v>641</v>
      </c>
      <c r="J27" s="198" t="s">
        <v>299</v>
      </c>
      <c r="K27" s="198" t="s">
        <v>641</v>
      </c>
      <c r="L27" s="199" t="s">
        <v>403</v>
      </c>
      <c r="M27" s="188" t="s">
        <v>404</v>
      </c>
      <c r="N27" s="188" t="s">
        <v>406</v>
      </c>
    </row>
    <row r="28" spans="1:14" s="192" customFormat="1" ht="33.75" customHeight="1">
      <c r="A28" s="215" t="s">
        <v>269</v>
      </c>
      <c r="B28" s="196" t="s">
        <v>268</v>
      </c>
      <c r="C28" s="187" t="s">
        <v>341</v>
      </c>
      <c r="D28" s="188" t="s">
        <v>763</v>
      </c>
      <c r="E28" s="189" t="s">
        <v>300</v>
      </c>
      <c r="F28" s="215" t="s">
        <v>565</v>
      </c>
      <c r="G28" s="188">
        <v>5</v>
      </c>
      <c r="H28" s="215">
        <f>G28*30</f>
        <v>150</v>
      </c>
      <c r="I28" s="198" t="s">
        <v>594</v>
      </c>
      <c r="J28" s="198" t="s">
        <v>300</v>
      </c>
      <c r="K28" s="198" t="s">
        <v>594</v>
      </c>
      <c r="L28" s="199" t="s">
        <v>741</v>
      </c>
      <c r="M28" s="188" t="s">
        <v>404</v>
      </c>
      <c r="N28" s="188" t="s">
        <v>406</v>
      </c>
    </row>
    <row r="29" spans="1:14" s="192" customFormat="1" ht="41.25" customHeight="1">
      <c r="A29" s="215" t="s">
        <v>269</v>
      </c>
      <c r="B29" s="196" t="s">
        <v>268</v>
      </c>
      <c r="C29" s="187" t="s">
        <v>341</v>
      </c>
      <c r="D29" s="188" t="s">
        <v>763</v>
      </c>
      <c r="E29" s="189" t="s">
        <v>390</v>
      </c>
      <c r="F29" s="215" t="s">
        <v>338</v>
      </c>
      <c r="G29" s="188">
        <v>5</v>
      </c>
      <c r="H29" s="215">
        <f>G29*30</f>
        <v>150</v>
      </c>
      <c r="I29" s="198" t="s">
        <v>627</v>
      </c>
      <c r="J29" s="198" t="s">
        <v>390</v>
      </c>
      <c r="K29" s="198" t="s">
        <v>627</v>
      </c>
      <c r="L29" s="199" t="s">
        <v>741</v>
      </c>
      <c r="M29" s="188" t="s">
        <v>404</v>
      </c>
      <c r="N29" s="188" t="s">
        <v>406</v>
      </c>
    </row>
    <row r="30" spans="1:14" s="192" customFormat="1" ht="25.5">
      <c r="A30" s="215" t="s">
        <v>269</v>
      </c>
      <c r="B30" s="196" t="s">
        <v>268</v>
      </c>
      <c r="C30" s="187" t="s">
        <v>341</v>
      </c>
      <c r="D30" s="188" t="s">
        <v>763</v>
      </c>
      <c r="E30" s="189" t="s">
        <v>301</v>
      </c>
      <c r="F30" s="215" t="s">
        <v>565</v>
      </c>
      <c r="G30" s="188">
        <v>5</v>
      </c>
      <c r="H30" s="215">
        <f>G30*30</f>
        <v>150</v>
      </c>
      <c r="I30" s="198" t="s">
        <v>609</v>
      </c>
      <c r="J30" s="198" t="s">
        <v>301</v>
      </c>
      <c r="K30" s="198" t="s">
        <v>609</v>
      </c>
      <c r="L30" s="199" t="s">
        <v>401</v>
      </c>
      <c r="M30" s="188" t="s">
        <v>404</v>
      </c>
      <c r="N30" s="188" t="s">
        <v>406</v>
      </c>
    </row>
    <row r="31" spans="1:14" s="192" customFormat="1" ht="40.5" customHeight="1">
      <c r="A31" s="215" t="s">
        <v>269</v>
      </c>
      <c r="B31" s="196" t="s">
        <v>268</v>
      </c>
      <c r="C31" s="187" t="s">
        <v>341</v>
      </c>
      <c r="D31" s="188" t="s">
        <v>763</v>
      </c>
      <c r="E31" s="189" t="s">
        <v>302</v>
      </c>
      <c r="F31" s="215" t="s">
        <v>338</v>
      </c>
      <c r="G31" s="188">
        <v>5</v>
      </c>
      <c r="H31" s="215">
        <f>G31*30</f>
        <v>150</v>
      </c>
      <c r="I31" s="198" t="s">
        <v>593</v>
      </c>
      <c r="J31" s="198" t="s">
        <v>302</v>
      </c>
      <c r="K31" s="198" t="s">
        <v>593</v>
      </c>
      <c r="L31" s="199" t="s">
        <v>402</v>
      </c>
      <c r="M31" s="188" t="s">
        <v>404</v>
      </c>
      <c r="N31" s="188" t="s">
        <v>406</v>
      </c>
    </row>
    <row r="32" spans="1:14" s="211" customFormat="1" ht="17.25" customHeight="1">
      <c r="A32" s="291" t="s">
        <v>746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spans="1:14" ht="38.25">
      <c r="A33" s="215" t="s">
        <v>269</v>
      </c>
      <c r="B33" s="196" t="s">
        <v>270</v>
      </c>
      <c r="C33" s="187" t="s">
        <v>342</v>
      </c>
      <c r="D33" s="188" t="s">
        <v>763</v>
      </c>
      <c r="E33" s="189" t="s">
        <v>538</v>
      </c>
      <c r="F33" s="215" t="s">
        <v>338</v>
      </c>
      <c r="G33" s="188">
        <v>5</v>
      </c>
      <c r="H33" s="215">
        <f>G33*30</f>
        <v>150</v>
      </c>
      <c r="I33" s="205" t="s">
        <v>481</v>
      </c>
      <c r="J33" s="198" t="s">
        <v>538</v>
      </c>
      <c r="K33" s="208" t="s">
        <v>481</v>
      </c>
      <c r="L33" s="199" t="s">
        <v>815</v>
      </c>
      <c r="M33" s="188" t="s">
        <v>404</v>
      </c>
      <c r="N33" s="188" t="s">
        <v>406</v>
      </c>
    </row>
    <row r="34" spans="1:14" ht="38.25">
      <c r="A34" s="215" t="s">
        <v>269</v>
      </c>
      <c r="B34" s="196" t="s">
        <v>270</v>
      </c>
      <c r="C34" s="187" t="s">
        <v>342</v>
      </c>
      <c r="D34" s="188" t="s">
        <v>763</v>
      </c>
      <c r="E34" s="189" t="s">
        <v>466</v>
      </c>
      <c r="F34" s="215" t="s">
        <v>565</v>
      </c>
      <c r="G34" s="188">
        <v>5</v>
      </c>
      <c r="H34" s="215">
        <f>G34*30</f>
        <v>150</v>
      </c>
      <c r="I34" s="197" t="s">
        <v>845</v>
      </c>
      <c r="J34" s="198" t="s">
        <v>561</v>
      </c>
      <c r="K34" s="197" t="s">
        <v>845</v>
      </c>
      <c r="L34" s="199" t="s">
        <v>569</v>
      </c>
      <c r="M34" s="188" t="s">
        <v>404</v>
      </c>
      <c r="N34" s="188" t="s">
        <v>406</v>
      </c>
    </row>
    <row r="35" spans="1:14" ht="38.25">
      <c r="A35" s="215" t="s">
        <v>269</v>
      </c>
      <c r="B35" s="196" t="s">
        <v>270</v>
      </c>
      <c r="C35" s="187" t="s">
        <v>342</v>
      </c>
      <c r="D35" s="188" t="s">
        <v>763</v>
      </c>
      <c r="E35" s="189" t="s">
        <v>536</v>
      </c>
      <c r="F35" s="215" t="s">
        <v>338</v>
      </c>
      <c r="G35" s="188">
        <v>5</v>
      </c>
      <c r="H35" s="215">
        <f>G35*30</f>
        <v>150</v>
      </c>
      <c r="I35" s="205" t="s">
        <v>719</v>
      </c>
      <c r="J35" s="198" t="s">
        <v>555</v>
      </c>
      <c r="K35" s="205" t="s">
        <v>719</v>
      </c>
      <c r="L35" s="199" t="s">
        <v>918</v>
      </c>
      <c r="M35" s="188" t="s">
        <v>404</v>
      </c>
      <c r="N35" s="188" t="s">
        <v>406</v>
      </c>
    </row>
    <row r="36" spans="1:14" ht="38.25">
      <c r="A36" s="215" t="s">
        <v>269</v>
      </c>
      <c r="B36" s="196" t="s">
        <v>270</v>
      </c>
      <c r="C36" s="187" t="s">
        <v>342</v>
      </c>
      <c r="D36" s="188" t="s">
        <v>763</v>
      </c>
      <c r="E36" s="204" t="s">
        <v>567</v>
      </c>
      <c r="F36" s="215" t="s">
        <v>565</v>
      </c>
      <c r="G36" s="188">
        <v>5</v>
      </c>
      <c r="H36" s="215">
        <f>G36*30</f>
        <v>150</v>
      </c>
      <c r="I36" s="205" t="s">
        <v>731</v>
      </c>
      <c r="J36" s="198" t="s">
        <v>567</v>
      </c>
      <c r="K36" s="205" t="s">
        <v>731</v>
      </c>
      <c r="L36" s="199" t="s">
        <v>569</v>
      </c>
      <c r="M36" s="188" t="s">
        <v>404</v>
      </c>
      <c r="N36" s="188" t="s">
        <v>406</v>
      </c>
    </row>
    <row r="37" spans="1:14" ht="38.25">
      <c r="A37" s="215" t="s">
        <v>269</v>
      </c>
      <c r="B37" s="196" t="s">
        <v>270</v>
      </c>
      <c r="C37" s="187" t="s">
        <v>342</v>
      </c>
      <c r="D37" s="188" t="s">
        <v>763</v>
      </c>
      <c r="E37" s="189" t="s">
        <v>747</v>
      </c>
      <c r="F37" s="215" t="s">
        <v>338</v>
      </c>
      <c r="G37" s="188">
        <v>5</v>
      </c>
      <c r="H37" s="215">
        <f>G37*30</f>
        <v>150</v>
      </c>
      <c r="I37" s="207" t="s">
        <v>748</v>
      </c>
      <c r="J37" s="198" t="s">
        <v>747</v>
      </c>
      <c r="K37" s="207" t="s">
        <v>748</v>
      </c>
      <c r="L37" s="199" t="s">
        <v>816</v>
      </c>
      <c r="M37" s="188" t="s">
        <v>404</v>
      </c>
      <c r="N37" s="188" t="s">
        <v>406</v>
      </c>
    </row>
  </sheetData>
  <sheetProtection/>
  <autoFilter ref="A1:N37"/>
  <mergeCells count="6">
    <mergeCell ref="A2:N2"/>
    <mergeCell ref="A8:N8"/>
    <mergeCell ref="A14:N14"/>
    <mergeCell ref="A20:N20"/>
    <mergeCell ref="A26:N26"/>
    <mergeCell ref="A32:N32"/>
  </mergeCells>
  <hyperlinks>
    <hyperlink ref="J9" r:id="rId1" display="https://ab.uu.edu.ua/edu-discipline/zagalna_psikhologiya"/>
    <hyperlink ref="J31" r:id="rId2" display="https://ab.uu.edu.ua/edu-discipline/menedzhment_sotsialnoyi_roboti"/>
    <hyperlink ref="J28" r:id="rId3" display="https://ab.uu.edu.ua/edu-discipline/metodi_socroboti_hist"/>
    <hyperlink ref="J11" r:id="rId4" display="Основи психологічного консультування"/>
    <hyperlink ref="J30" r:id="rId5" display="https://ab.uu.edu.ua/edu-discipline/praktikum_iz_sotsialnoyi_roboti"/>
    <hyperlink ref="J10" r:id="rId6" display="https://ab.uu.edu.ua/edu-discipline/psihodiagnostika"/>
    <hyperlink ref="J29" r:id="rId7" display="https://ab.uu.edu.ua/edu-discipline/sistema_organizatsii_sotsialnoyi_sferi"/>
    <hyperlink ref="J27" r:id="rId8" display="Теорія і практика соціальної роботи"/>
    <hyperlink ref="J13" r:id="rId9" display="https://ab.uu.edu.ua/edu-discipline/teoriya_i_praktika_psikhologichnogo_treningu"/>
    <hyperlink ref="J19" r:id="rId10" display="https://ab.uu.edu.ua/edu-discipline/gospodarske_pravo"/>
    <hyperlink ref="J3" r:id="rId11" display="Документознавство"/>
    <hyperlink ref="J5" r:id="rId12" display="https://ab.uu.edu.ua/edu-discipline/osnovi_reclamno_analitichnoi_diyalnoxti"/>
    <hyperlink ref="J16" r:id="rId13" display="https://ab.uu.edu.ua/edu-discipline/civilne_pravo_zagalna_chastina"/>
    <hyperlink ref="J24" r:id="rId14" display="https://ab.uu.edu.ua/edu-discipline/masazh_likuvalnii"/>
    <hyperlink ref="J22" r:id="rId15" display="https://ab.uu.edu.ua/edu-discipline/metodi_doslidzhennya_v_ft_ta_ergoterapii"/>
    <hyperlink ref="J21" r:id="rId16" display="https://ab.uu.edu.ua/edu-discipline/osnovi_ft_ta_ergoterapii"/>
    <hyperlink ref="J23" r:id="rId17" display="https://ab.uu.edu.ua/edu-discipline/technical_mesures_in_ft_and_therapy"/>
    <hyperlink ref="J15" r:id="rId18" display="https://ab.uu.edu.ua/edu-discipline/konstitutsiine_pravo_ukrayini"/>
    <hyperlink ref="J18" r:id="rId19" display="https://ab.uu.edu.ua/edu-discipline/criminalne_pravo_zagalna_chastina"/>
    <hyperlink ref="K9" r:id="rId20" display="https://vo.uu.edu.ua/course/view.php?id=3775"/>
    <hyperlink ref="K31" r:id="rId21" display="https://vo.uu.edu.ua/course/view.php?id=3752"/>
    <hyperlink ref="K28" r:id="rId22" display="https://vo.uu.edu.ua/course/view.php?id=3753"/>
    <hyperlink ref="K11" r:id="rId23" display="https://vo.uu.edu.ua/course/view.php?id=14675"/>
    <hyperlink ref="K30" r:id="rId24" display="https://vo.uu.edu.ua/course/view.php?id=3762"/>
    <hyperlink ref="K10" r:id="rId25" display="https://vo.uu.edu.ua/course/view.php?id=3886"/>
    <hyperlink ref="K29" r:id="rId26" display="https://vo.uu.edu.ua/course/view.php?id=8388"/>
    <hyperlink ref="K27" r:id="rId27" display="https://vo.uu.edu.ua/course/view.php?id=3772"/>
    <hyperlink ref="K13" r:id="rId28" display="https://vo.uu.edu.ua/course/view.php?id=3854"/>
    <hyperlink ref="I9" r:id="rId29" display="https://vo.uu.edu.ua/course/view.php?id=3775"/>
    <hyperlink ref="I31" r:id="rId30" display="https://vo.uu.edu.ua/course/view.php?id=3752"/>
    <hyperlink ref="I28" r:id="rId31" display="https://vo.uu.edu.ua/course/view.php?id=3753"/>
    <hyperlink ref="I11" r:id="rId32" display="https://vo.uu.edu.ua/course/view.php?id=14675"/>
    <hyperlink ref="I30" r:id="rId33" display="https://vo.uu.edu.ua/course/view.php?id=3762"/>
    <hyperlink ref="I10" r:id="rId34" display="https://vo.uu.edu.ua/course/view.php?id=3886"/>
    <hyperlink ref="I29" r:id="rId35" display="https://vo.uu.edu.ua/course/view.php?id=8388"/>
    <hyperlink ref="I27" r:id="rId36" display="https://vo.uu.edu.ua/course/view.php?id=3772"/>
    <hyperlink ref="I13" r:id="rId37" display="https://vo.uu.edu.ua/course/view.php?id=3854"/>
    <hyperlink ref="J25" r:id="rId38" display="Організація діяльності лікувально-реабілітаційних закладів"/>
    <hyperlink ref="J12" r:id="rId39" display="Основи психологічної корекції"/>
    <hyperlink ref="J6" r:id="rId40" display="Аналітико-синтетична переробка інформації"/>
    <hyperlink ref="J4" r:id="rId41" display="Теорія та практика зв'язків із громадськістю"/>
    <hyperlink ref="J7" r:id="rId42" display="Архівознавство"/>
    <hyperlink ref="I4" r:id="rId43" display="https://vo.uu.edu.ua/course/view.php?id=3782"/>
    <hyperlink ref="I3" r:id="rId44" display="https://vo.uu.edu.ua/course/view.php?id=3817"/>
    <hyperlink ref="I5" r:id="rId45" display="https://vo.uu.edu.ua/course/view.php?id=13679"/>
    <hyperlink ref="K3" r:id="rId46" display="https://vo.uu.edu.ua/course/view.php?id=3817"/>
    <hyperlink ref="K4" r:id="rId47" display="https://vo.uu.edu.ua/course/view.php?id=3782"/>
    <hyperlink ref="K5" r:id="rId48" display="https://vo.uu.edu.ua/course/view.php?id=13679"/>
    <hyperlink ref="I15" r:id="rId49" display="https://vo.uu.edu.ua/course/view.php?id=3980"/>
    <hyperlink ref="K15" r:id="rId50" display="https://vo.uu.edu.ua/course/view.php?id=3980"/>
    <hyperlink ref="K16" r:id="rId51" display="https://vo.uu.edu.ua/course/view.php?id=5431"/>
    <hyperlink ref="I17" r:id="rId52" display="https://vo.uu.edu.ua/course/view.php?id=5115"/>
    <hyperlink ref="K17" r:id="rId53" display="https://vo.uu.edu.ua/course/view.php?id=5115"/>
    <hyperlink ref="I19" r:id="rId54" display="https://vo.uu.edu.ua/course/view.php?id=3789"/>
    <hyperlink ref="K19" r:id="rId55" display="https://vo.uu.edu.ua/course/view.php?id=3789"/>
    <hyperlink ref="I16" r:id="rId56" display="https://vo.uu.edu.ua/course/view.php?id=5431"/>
    <hyperlink ref="K25" r:id="rId57" display="https://vo.uu.edu.ua/course/view.php?id=9452"/>
    <hyperlink ref="I25" r:id="rId58" display="https://vo.uu.edu.ua/course/view.php?id=9452"/>
    <hyperlink ref="I12" r:id="rId59" display="https://vo.uu.edu.ua/course/view.php?id=3862"/>
    <hyperlink ref="K12" r:id="rId60" display="https://vo.uu.edu.ua/course/view.php?id=3862"/>
    <hyperlink ref="J34" r:id="rId61" display="https://ab.uu.edu.ua/edu-discipline/teoriya_i_metodika_fizvihovannya"/>
    <hyperlink ref="J35" r:id="rId62" display="https://ab.uu.edu.ua/edu-discipline/zagalna_teoriya_zdorov%E2%90%99ya"/>
    <hyperlink ref="J36" r:id="rId63" display="Теорія і технології оздоровчо-рухової активності"/>
    <hyperlink ref="I35" r:id="rId64" display="https://vo.uu.edu.ua/course/view.php?id=5119"/>
    <hyperlink ref="I36" r:id="rId65" display="https://vo.uu.edu.ua/course/view.php?id=8316"/>
    <hyperlink ref="K35" r:id="rId66" display="https://vo.uu.edu.ua/course/view.php?id=5119"/>
    <hyperlink ref="K36" r:id="rId67" display="https://vo.uu.edu.ua/course/view.php?id=8316"/>
    <hyperlink ref="I37" r:id="rId68" display="https://vo.uu.edu.ua/course/view.php?id=15791"/>
    <hyperlink ref="K37" r:id="rId69" display="https://vo.uu.edu.ua/course/view.php?id=15791"/>
    <hyperlink ref="I6" r:id="rId70" display="https://vo.uu.edu.ua/course/view.php?id=3776"/>
    <hyperlink ref="K6" r:id="rId71" display="https://vo.uu.edu.ua/course/view.php?id=3776"/>
    <hyperlink ref="I7" r:id="rId72" display="https://vo.uu.edu.ua/course/view.php?id=9652"/>
    <hyperlink ref="K7" r:id="rId73" display="https://vo.uu.edu.ua/course/view.php?id=9652"/>
    <hyperlink ref="J37" r:id="rId74" display="Олімпійський та професійний спорт"/>
    <hyperlink ref="I33" r:id="rId75" display="http://vo.ukraine.edu.ua/course/view.php?id=8300"/>
  </hyperlinks>
  <printOptions/>
  <pageMargins left="0.7" right="0.7" top="0.75" bottom="0.75" header="0.3" footer="0.3"/>
  <pageSetup horizontalDpi="600" verticalDpi="600" orientation="portrait" paperSize="9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Наталія Луцкевич</cp:lastModifiedBy>
  <cp:lastPrinted>2021-05-26T14:25:28Z</cp:lastPrinted>
  <dcterms:created xsi:type="dcterms:W3CDTF">1999-02-26T10:19:35Z</dcterms:created>
  <dcterms:modified xsi:type="dcterms:W3CDTF">2024-03-28T16:20:26Z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